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2629\Desktop\1、2019级环境艺术设计专业人才培养方案\1、2019级环境艺术设计专业人才培养方案\"/>
    </mc:Choice>
  </mc:AlternateContent>
  <bookViews>
    <workbookView xWindow="0" yWindow="0" windowWidth="28800" windowHeight="12696" tabRatio="767" activeTab="4"/>
  </bookViews>
  <sheets>
    <sheet name="附表1课程结构比例" sheetId="2" r:id="rId1"/>
    <sheet name="附表2素质教育教学计划表" sheetId="6" r:id="rId2"/>
    <sheet name="附表3课程设置与教学进程计划" sheetId="1" r:id="rId3"/>
    <sheet name="附表4 各学期教学进程" sheetId="4" r:id="rId4"/>
    <sheet name="附表5 集中性实践教学周安排表" sheetId="5" r:id="rId5"/>
  </sheets>
  <definedNames>
    <definedName name="_xlnm._FilterDatabase" localSheetId="2" hidden="1">附表3课程设置与教学进程计划!$A$1:$U$62</definedName>
    <definedName name="_xlnm.Print_Titles" localSheetId="3">'附表4 各学期教学进程'!$3:4</definedName>
  </definedNames>
  <calcPr calcId="162913"/>
</workbook>
</file>

<file path=xl/calcChain.xml><?xml version="1.0" encoding="utf-8"?>
<calcChain xmlns="http://schemas.openxmlformats.org/spreadsheetml/2006/main">
  <c r="L48" i="1" l="1"/>
  <c r="O48" i="1"/>
  <c r="P48" i="1"/>
  <c r="Q48" i="1"/>
  <c r="G38" i="1"/>
  <c r="H45" i="4" l="1"/>
  <c r="G45" i="4"/>
  <c r="F45" i="4"/>
  <c r="E45" i="4"/>
  <c r="H36" i="4"/>
  <c r="G36" i="4"/>
  <c r="F36" i="4"/>
  <c r="E36" i="4"/>
  <c r="H27" i="4"/>
  <c r="E27" i="4"/>
  <c r="H15" i="4"/>
  <c r="G15" i="4"/>
  <c r="F15" i="4"/>
  <c r="E15" i="4"/>
  <c r="Q52" i="1"/>
  <c r="P52" i="1"/>
  <c r="O52" i="1"/>
  <c r="N52" i="1"/>
  <c r="M52" i="1"/>
  <c r="L52" i="1"/>
  <c r="J52" i="1"/>
  <c r="I52" i="1"/>
  <c r="H52" i="1"/>
  <c r="G52" i="1"/>
  <c r="Q38" i="1"/>
  <c r="P38" i="1"/>
  <c r="O38" i="1"/>
  <c r="N38" i="1"/>
  <c r="M38" i="1"/>
  <c r="L38" i="1"/>
  <c r="J38" i="1"/>
  <c r="I38" i="1"/>
  <c r="H38" i="1"/>
  <c r="Q29" i="1"/>
  <c r="P29" i="1"/>
  <c r="O29" i="1"/>
  <c r="N29" i="1"/>
  <c r="M29" i="1"/>
  <c r="L29" i="1"/>
  <c r="J29" i="1"/>
  <c r="I29" i="1"/>
  <c r="H29" i="1"/>
  <c r="G29" i="1"/>
  <c r="Q15" i="1"/>
  <c r="P15" i="1"/>
  <c r="O15" i="1"/>
  <c r="N15" i="1"/>
  <c r="M15" i="1"/>
  <c r="L15" i="1"/>
  <c r="J15" i="1"/>
  <c r="J19" i="1" s="1"/>
  <c r="I15" i="1"/>
  <c r="I19" i="1" s="1"/>
  <c r="H15" i="1"/>
  <c r="H19" i="1" s="1"/>
  <c r="G15" i="1"/>
  <c r="G19" i="1" s="1"/>
  <c r="J53" i="1" l="1"/>
  <c r="Q53" i="1"/>
  <c r="I53" i="1"/>
  <c r="H53" i="1"/>
  <c r="H54" i="4"/>
  <c r="G54" i="4"/>
  <c r="F54" i="4"/>
  <c r="E54" i="4"/>
</calcChain>
</file>

<file path=xl/sharedStrings.xml><?xml version="1.0" encoding="utf-8"?>
<sst xmlns="http://schemas.openxmlformats.org/spreadsheetml/2006/main" count="465" uniqueCount="212">
  <si>
    <t>附表1：课程结构比例表</t>
  </si>
  <si>
    <t>环境艺术设计专业课程结构比例表</t>
  </si>
  <si>
    <r>
      <rPr>
        <b/>
        <sz val="10"/>
        <rFont val="宋体"/>
        <charset val="134"/>
      </rPr>
      <t>课堂</t>
    </r>
    <r>
      <rPr>
        <b/>
        <sz val="10"/>
        <rFont val="宋体"/>
        <charset val="134"/>
      </rPr>
      <t xml:space="preserve">              </t>
    </r>
    <r>
      <rPr>
        <b/>
        <sz val="10"/>
        <rFont val="宋体"/>
        <charset val="134"/>
      </rPr>
      <t>教学</t>
    </r>
  </si>
  <si>
    <t>课程类别</t>
  </si>
  <si>
    <t>课程学时比例</t>
  </si>
  <si>
    <t>学时</t>
  </si>
  <si>
    <t>学时分配</t>
  </si>
  <si>
    <t>理论教学</t>
  </si>
  <si>
    <t>实践教学</t>
  </si>
  <si>
    <t>公共必修课</t>
  </si>
  <si>
    <t>集中性实践环节</t>
  </si>
  <si>
    <t>实践类别</t>
  </si>
  <si>
    <t>实践模块</t>
  </si>
  <si>
    <t>专周实训</t>
  </si>
  <si>
    <t>计算机效果图设计实践</t>
  </si>
  <si>
    <t>室内空间项目设计实践</t>
  </si>
  <si>
    <t>景观项目设计实践</t>
  </si>
  <si>
    <t>空间软装项目设计实践</t>
  </si>
  <si>
    <t>顶岗实习</t>
  </si>
  <si>
    <t>—</t>
  </si>
  <si>
    <t>实习报告（毕业设计）</t>
  </si>
  <si>
    <r>
      <rPr>
        <sz val="10"/>
        <rFont val="宋体"/>
        <charset val="134"/>
      </rPr>
      <t>总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学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时</t>
    </r>
  </si>
  <si>
    <t>占总学时比例</t>
  </si>
  <si>
    <t>附表2：素质教育教学计划表</t>
  </si>
  <si>
    <t>素质教育教学计划表</t>
  </si>
  <si>
    <t>课程名称</t>
  </si>
  <si>
    <t>课程模块</t>
  </si>
  <si>
    <t>项目名称</t>
  </si>
  <si>
    <t>性质</t>
  </si>
  <si>
    <t>学分</t>
  </si>
  <si>
    <t>学期安排</t>
  </si>
  <si>
    <t>负责单位</t>
  </si>
  <si>
    <t>素质教育</t>
  </si>
  <si>
    <t>素质养成</t>
  </si>
  <si>
    <t>思想政治与道德修养</t>
  </si>
  <si>
    <t>必修</t>
  </si>
  <si>
    <t>1-5学期
每学期计2个学分</t>
  </si>
  <si>
    <t>学生发展处</t>
  </si>
  <si>
    <t>文化艺术与身心发展</t>
  </si>
  <si>
    <t>素质拓展</t>
  </si>
  <si>
    <t>社会工作与社会实践</t>
  </si>
  <si>
    <t>学术科技与创新创业</t>
  </si>
  <si>
    <t>公共选修</t>
  </si>
  <si>
    <t>综合技能、文化类、语言类、兴趣拓展类、体育与健康类、公益环保类等</t>
  </si>
  <si>
    <t>选修</t>
  </si>
  <si>
    <t>第2或3学期开设，学生最低要求修2学分</t>
  </si>
  <si>
    <t>计分办法</t>
  </si>
  <si>
    <t>每个学期累积素质养成和素质拓展的分值，根据分值合计成绩，超过100分以100分计。</t>
  </si>
  <si>
    <t>毕业要求</t>
  </si>
  <si>
    <t>学生必须按照素质教育教学计划取得12个素质学分，即2学分/学期，以及公共选修课2学分。
基础分值：60分/每生/每学期，累积达80分/每生/每学期为合格，即取得2学分。</t>
  </si>
  <si>
    <t>附表3：课程设置与教学进程计划表</t>
  </si>
  <si>
    <t>课程设置与教学进程计划表</t>
  </si>
  <si>
    <t>课程  类型</t>
  </si>
  <si>
    <t>课程性质</t>
  </si>
  <si>
    <t>课程代码</t>
  </si>
  <si>
    <t>序号</t>
  </si>
  <si>
    <t>课程属性</t>
  </si>
  <si>
    <t>考核方式</t>
  </si>
  <si>
    <t>开课学期与开课周</t>
  </si>
  <si>
    <t>备注</t>
  </si>
  <si>
    <t>总学时</t>
  </si>
  <si>
    <t>理论</t>
  </si>
  <si>
    <t>实践</t>
  </si>
  <si>
    <t>公共基础课程</t>
  </si>
  <si>
    <t>JCA0008218</t>
  </si>
  <si>
    <t>军事理论</t>
  </si>
  <si>
    <t>A</t>
  </si>
  <si>
    <t>考试</t>
  </si>
  <si>
    <t>JCA0005211</t>
  </si>
  <si>
    <t>思想道德修养与法律基础</t>
  </si>
  <si>
    <t>1w实践</t>
  </si>
  <si>
    <t>JCA0002211</t>
  </si>
  <si>
    <t>毛泽东思想和中国特色社会主义理论体系概论</t>
  </si>
  <si>
    <t>JCA0004211</t>
  </si>
  <si>
    <t>形势与政策1</t>
  </si>
  <si>
    <t>考查</t>
  </si>
  <si>
    <t>JCA0004212</t>
  </si>
  <si>
    <t>形势与政策2</t>
  </si>
  <si>
    <t>JCA0008212</t>
  </si>
  <si>
    <t>大学生职业发展与就业指导1</t>
  </si>
  <si>
    <t>JCA0008213</t>
  </si>
  <si>
    <t>大学生职业发展与就业指导2</t>
  </si>
  <si>
    <t>B</t>
  </si>
  <si>
    <t>WYA0004221</t>
  </si>
  <si>
    <t>体育与健康1</t>
  </si>
  <si>
    <t>C</t>
  </si>
  <si>
    <t>WYA0004222</t>
  </si>
  <si>
    <t>体育与健康2</t>
  </si>
  <si>
    <t>JCA0008217</t>
  </si>
  <si>
    <t>大学生心理健康</t>
  </si>
  <si>
    <t>应修小计</t>
  </si>
  <si>
    <t>合计</t>
  </si>
  <si>
    <t>专业基础课</t>
  </si>
  <si>
    <t>JSB0066211</t>
  </si>
  <si>
    <t>环境艺术设计概论</t>
  </si>
  <si>
    <t>JSB0067211</t>
  </si>
  <si>
    <t>造型设计基础</t>
  </si>
  <si>
    <t>JSB0068211</t>
  </si>
  <si>
    <t>环境艺术工程识图与制图</t>
  </si>
  <si>
    <t>JSB0080211</t>
  </si>
  <si>
    <t>计算机辅助设计（CAD）</t>
  </si>
  <si>
    <t>JSB0069211</t>
  </si>
  <si>
    <t>手绘效果图表现技法</t>
  </si>
  <si>
    <t>XGX0001211</t>
  </si>
  <si>
    <t>信息技术应用</t>
  </si>
  <si>
    <t>JSX0031211</t>
  </si>
  <si>
    <t>设计专业英语</t>
  </si>
  <si>
    <t>JCA0008211</t>
  </si>
  <si>
    <t>创业基础</t>
  </si>
  <si>
    <t>专业核心课程</t>
  </si>
  <si>
    <t>JSB0070211</t>
  </si>
  <si>
    <t>居住区景观设计实务</t>
  </si>
  <si>
    <t>JSB0071211</t>
  </si>
  <si>
    <t>景观植物配置基础</t>
  </si>
  <si>
    <t>JSB0072211</t>
  </si>
  <si>
    <t>住宅空间设计与实训</t>
  </si>
  <si>
    <t>JSB0073211</t>
  </si>
  <si>
    <t>园林景观设计实务</t>
  </si>
  <si>
    <t>JSB0074211</t>
  </si>
  <si>
    <t>公共空间设计与实训</t>
  </si>
  <si>
    <t>JSB0075211</t>
  </si>
  <si>
    <t>园林工程预算造价</t>
  </si>
  <si>
    <t>专业模块课程</t>
  </si>
  <si>
    <t>景观设计</t>
  </si>
  <si>
    <t>JSB0076211</t>
  </si>
  <si>
    <t>计算机辅助设计（Lumion)</t>
  </si>
  <si>
    <t>JSB0077211</t>
  </si>
  <si>
    <t>计算机草图设计表现（SU）</t>
  </si>
  <si>
    <t>室内设计</t>
  </si>
  <si>
    <t>JSB0079211</t>
  </si>
  <si>
    <t>空间文创软装设计(插花）</t>
  </si>
  <si>
    <t>JSX0032211</t>
  </si>
  <si>
    <t>版式设计基础</t>
  </si>
  <si>
    <t>四选三</t>
  </si>
  <si>
    <t>JSX0033211</t>
  </si>
  <si>
    <t>园林工程施工工艺与材料</t>
  </si>
  <si>
    <t>JSX0034211</t>
  </si>
  <si>
    <t>计算机辅助设计（Photoshop）</t>
  </si>
  <si>
    <t>JSX0035211</t>
  </si>
  <si>
    <t>景观工程法律法规</t>
  </si>
  <si>
    <t>集中性实践教学环节课程</t>
  </si>
  <si>
    <t>JSS0028211</t>
  </si>
  <si>
    <r>
      <rPr>
        <sz val="10"/>
        <rFont val="宋体"/>
        <charset val="134"/>
        <scheme val="minor"/>
      </rPr>
      <t>30</t>
    </r>
    <r>
      <rPr>
        <sz val="10"/>
        <rFont val="宋体"/>
        <charset val="134"/>
        <scheme val="minor"/>
      </rPr>
      <t>w</t>
    </r>
  </si>
  <si>
    <t>JSS0029211</t>
  </si>
  <si>
    <t>2w</t>
  </si>
  <si>
    <t>8W</t>
  </si>
  <si>
    <t>总计</t>
  </si>
  <si>
    <t>说明：1.课程属性“A”表示理论课；“B”表示理论+实践课；“C”表示实践课。</t>
  </si>
  <si>
    <t xml:space="preserve">     2.考核方式有考试、考查和考证,如有其它请详细注明。</t>
  </si>
  <si>
    <t xml:space="preserve">     3.数字加w表示集实践周数。</t>
  </si>
  <si>
    <t>附表4：各学期教学进程表</t>
  </si>
  <si>
    <t>各学期教学进程表</t>
  </si>
  <si>
    <t>学期</t>
  </si>
  <si>
    <t>开课周数</t>
  </si>
  <si>
    <t>周学时</t>
  </si>
  <si>
    <t>备 注</t>
  </si>
  <si>
    <t>第1学期</t>
  </si>
  <si>
    <t>2</t>
  </si>
  <si>
    <t>小计</t>
  </si>
  <si>
    <t>第2学期</t>
  </si>
  <si>
    <t>二选一</t>
  </si>
  <si>
    <t>JSS0053211</t>
  </si>
  <si>
    <t>专周实训：计算机效果图设计实践</t>
  </si>
  <si>
    <t>第3学期</t>
  </si>
  <si>
    <t>专周实训：室内空间项目设计实践</t>
  </si>
  <si>
    <t>第4学期</t>
  </si>
  <si>
    <t>16</t>
  </si>
  <si>
    <t>JSS0058211</t>
  </si>
  <si>
    <t>专周实训：景观项目设计实践</t>
  </si>
  <si>
    <t>JSS0055211</t>
  </si>
  <si>
    <t>专周实训：空间软装项目设计实践</t>
  </si>
  <si>
    <t>第5学期</t>
  </si>
  <si>
    <t>第6学期</t>
  </si>
  <si>
    <t>不含素质教育12学分</t>
  </si>
  <si>
    <t>附表5：集中实践教学周安排表</t>
  </si>
  <si>
    <t>集中性实践教学周安排表</t>
  </si>
  <si>
    <t>实训项目</t>
  </si>
  <si>
    <t>主要内容</t>
  </si>
  <si>
    <t>周数</t>
  </si>
  <si>
    <t>开设学期</t>
  </si>
  <si>
    <t>实训地点</t>
  </si>
  <si>
    <t>考核要点及方式</t>
  </si>
  <si>
    <t>综合运用计算机设计软件知识，进行室内外空间效果图设计实训。</t>
  </si>
  <si>
    <t>校内实训室</t>
  </si>
  <si>
    <t>过程性考核，完成室内空间效果图设计与制作实训、室外空间效果图设计与制作实训/提交作品：A3图幅室内空间设计效果图1张，A3图幅室外景观设计效果图1张。</t>
  </si>
  <si>
    <t>综合运用室内空间设计相关知识，进行真实的室内空间项目设计与施工实训。</t>
  </si>
  <si>
    <t>过程性考核，完成一套真实的室内空间设计项目，进行CAD施工图设计、效果图设计与施工实训/作品提交：A3图幅CAD施工图一套、A3图幅效果图不低于2张</t>
  </si>
  <si>
    <t xml:space="preserve">运用环艺专业综合知识，进行真实园林景观项目设计与施工实训。   </t>
  </si>
  <si>
    <t>过程性考核，完成一套真实的园林景观设计项目，进行CAD方案深化设计、效果图设计与施工实训/作品提交：A3图幅CAD施工图一套、A3图幅效果图不低于2张</t>
  </si>
  <si>
    <t>综合运用室内空间软装设计相关知识，进行真实的空间软装项目设计与配搭实训。</t>
  </si>
  <si>
    <t>过程性考核，完成一套真实的空间软装项目设计，进行软装方案设计与配搭实训/作品提交：空间软装项目设计方案演示文稿一套，不少于10页</t>
  </si>
  <si>
    <t>/</t>
  </si>
  <si>
    <t>5、6</t>
  </si>
  <si>
    <t>校外企业</t>
  </si>
  <si>
    <t>JSS0054211</t>
    <phoneticPr fontId="29" type="noConversion"/>
  </si>
  <si>
    <t>计算机辅助设计（Photoshop）</t>
    <phoneticPr fontId="29" type="noConversion"/>
  </si>
  <si>
    <t>计算机辅助设计（InDesign)</t>
    <phoneticPr fontId="29" type="noConversion"/>
  </si>
  <si>
    <t>庭院景观设计</t>
    <phoneticPr fontId="29" type="noConversion"/>
  </si>
  <si>
    <t>城市广场设计</t>
    <phoneticPr fontId="29" type="noConversion"/>
  </si>
  <si>
    <t>公共设施设计</t>
    <phoneticPr fontId="29" type="noConversion"/>
  </si>
  <si>
    <t>施工图深化设计</t>
    <phoneticPr fontId="29" type="noConversion"/>
  </si>
  <si>
    <t>专业必修课</t>
    <phoneticPr fontId="29" type="noConversion"/>
  </si>
  <si>
    <t>公共选修课</t>
    <phoneticPr fontId="29" type="noConversion"/>
  </si>
  <si>
    <t>专业选修课</t>
    <phoneticPr fontId="29" type="noConversion"/>
  </si>
  <si>
    <t>总学时</t>
    <phoneticPr fontId="29" type="noConversion"/>
  </si>
  <si>
    <r>
      <t>JSB00</t>
    </r>
    <r>
      <rPr>
        <sz val="10"/>
        <rFont val="宋体"/>
        <family val="3"/>
        <charset val="134"/>
      </rPr>
      <t>83</t>
    </r>
    <r>
      <rPr>
        <sz val="10"/>
        <rFont val="宋体"/>
        <charset val="134"/>
      </rPr>
      <t>211</t>
    </r>
    <phoneticPr fontId="29" type="noConversion"/>
  </si>
  <si>
    <r>
      <t>JSB00</t>
    </r>
    <r>
      <rPr>
        <sz val="10"/>
        <rFont val="宋体"/>
        <family val="3"/>
        <charset val="134"/>
        <scheme val="minor"/>
      </rPr>
      <t>84</t>
    </r>
    <r>
      <rPr>
        <sz val="10"/>
        <rFont val="宋体"/>
        <charset val="134"/>
        <scheme val="minor"/>
      </rPr>
      <t>211</t>
    </r>
    <phoneticPr fontId="29" type="noConversion"/>
  </si>
  <si>
    <r>
      <t>JSB00</t>
    </r>
    <r>
      <rPr>
        <sz val="10"/>
        <rFont val="宋体"/>
        <family val="3"/>
        <charset val="134"/>
        <scheme val="minor"/>
      </rPr>
      <t>8</t>
    </r>
    <r>
      <rPr>
        <sz val="10"/>
        <rFont val="宋体"/>
        <charset val="134"/>
        <scheme val="minor"/>
      </rPr>
      <t>5211</t>
    </r>
    <phoneticPr fontId="29" type="noConversion"/>
  </si>
  <si>
    <r>
      <t>JSB00</t>
    </r>
    <r>
      <rPr>
        <sz val="10"/>
        <rFont val="宋体"/>
        <family val="3"/>
        <charset val="134"/>
        <scheme val="major"/>
      </rPr>
      <t>8</t>
    </r>
    <r>
      <rPr>
        <sz val="10"/>
        <rFont val="宋体"/>
        <charset val="134"/>
        <scheme val="major"/>
      </rPr>
      <t>7211</t>
    </r>
    <phoneticPr fontId="29" type="noConversion"/>
  </si>
  <si>
    <r>
      <t>JSB00</t>
    </r>
    <r>
      <rPr>
        <sz val="10"/>
        <rFont val="宋体"/>
        <family val="3"/>
        <charset val="134"/>
        <scheme val="major"/>
      </rPr>
      <t>9</t>
    </r>
    <r>
      <rPr>
        <sz val="10"/>
        <rFont val="宋体"/>
        <charset val="134"/>
        <scheme val="major"/>
      </rPr>
      <t>7211</t>
    </r>
    <phoneticPr fontId="29" type="noConversion"/>
  </si>
  <si>
    <t>112</t>
    <phoneticPr fontId="29" type="noConversion"/>
  </si>
  <si>
    <t>应选小计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</si>
</sst>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color theme="9" tint="-0.249977111117893"/>
      <name val="宋体"/>
      <charset val="134"/>
    </font>
    <font>
      <sz val="11"/>
      <color theme="9" tint="-0.249977111117893"/>
      <name val="宋体"/>
      <charset val="134"/>
    </font>
    <font>
      <sz val="7"/>
      <name val="宋体"/>
      <charset val="134"/>
    </font>
    <font>
      <b/>
      <sz val="7"/>
      <name val="宋体"/>
      <charset val="134"/>
    </font>
    <font>
      <sz val="6"/>
      <name val="宋体"/>
      <charset val="134"/>
    </font>
    <font>
      <b/>
      <sz val="10"/>
      <name val="Arial"/>
      <family val="2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  <scheme val="minor"/>
    </font>
    <font>
      <b/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</cellStyleXfs>
  <cellXfs count="226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>
      <alignment vertical="center"/>
    </xf>
    <xf numFmtId="0" fontId="10" fillId="0" borderId="5" xfId="6" applyFont="1" applyFill="1" applyBorder="1" applyAlignment="1">
      <alignment horizontal="center" vertical="center"/>
    </xf>
    <xf numFmtId="0" fontId="11" fillId="0" borderId="5" xfId="6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1" fillId="0" borderId="12" xfId="6" applyFont="1" applyFill="1" applyBorder="1" applyAlignment="1">
      <alignment horizontal="center" vertical="center"/>
    </xf>
    <xf numFmtId="0" fontId="11" fillId="0" borderId="5" xfId="6" applyNumberFormat="1" applyFont="1" applyFill="1" applyBorder="1" applyAlignment="1">
      <alignment horizontal="center" vertical="center" wrapText="1"/>
    </xf>
    <xf numFmtId="0" fontId="11" fillId="0" borderId="5" xfId="6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6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5" xfId="4" applyFont="1" applyFill="1" applyBorder="1" applyAlignment="1" applyProtection="1">
      <alignment horizontal="center" vertical="center"/>
      <protection locked="0"/>
    </xf>
    <xf numFmtId="0" fontId="12" fillId="0" borderId="5" xfId="4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5" xfId="4" applyFont="1" applyBorder="1" applyAlignment="1" applyProtection="1">
      <alignment horizontal="center" vertical="center"/>
      <protection locked="0"/>
    </xf>
    <xf numFmtId="0" fontId="11" fillId="0" borderId="5" xfId="7" applyFont="1" applyFill="1" applyBorder="1" applyAlignment="1">
      <alignment horizontal="center" vertical="center"/>
    </xf>
    <xf numFmtId="0" fontId="11" fillId="0" borderId="5" xfId="3" applyNumberFormat="1" applyFont="1" applyFill="1" applyBorder="1" applyAlignment="1">
      <alignment horizontal="center" vertical="center" wrapText="1"/>
    </xf>
    <xf numFmtId="0" fontId="12" fillId="0" borderId="5" xfId="7" applyFont="1" applyBorder="1" applyAlignment="1" applyProtection="1">
      <alignment horizontal="center" vertical="center"/>
      <protection locked="0"/>
    </xf>
    <xf numFmtId="0" fontId="12" fillId="0" borderId="5" xfId="6" applyFont="1" applyFill="1" applyBorder="1" applyAlignment="1">
      <alignment horizontal="center" vertical="center" wrapText="1"/>
    </xf>
    <xf numFmtId="0" fontId="12" fillId="0" borderId="0" xfId="6" applyFont="1" applyFill="1" applyAlignment="1">
      <alignment horizontal="center" vertical="center" wrapText="1"/>
    </xf>
    <xf numFmtId="0" fontId="4" fillId="0" borderId="8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49" fontId="11" fillId="0" borderId="5" xfId="6" applyNumberFormat="1" applyFont="1" applyFill="1" applyBorder="1" applyAlignment="1">
      <alignment horizontal="center" vertical="center" wrapText="1"/>
    </xf>
    <xf numFmtId="0" fontId="14" fillId="0" borderId="6" xfId="6" applyFont="1" applyFill="1" applyBorder="1" applyAlignment="1">
      <alignment horizontal="center" vertical="center"/>
    </xf>
    <xf numFmtId="0" fontId="14" fillId="0" borderId="6" xfId="6" applyNumberFormat="1" applyFont="1" applyFill="1" applyBorder="1" applyAlignment="1">
      <alignment horizontal="center" vertical="center" wrapText="1"/>
    </xf>
    <xf numFmtId="0" fontId="15" fillId="0" borderId="0" xfId="6" applyFont="1" applyFill="1">
      <alignment vertical="center"/>
    </xf>
    <xf numFmtId="0" fontId="11" fillId="0" borderId="6" xfId="6" applyNumberFormat="1" applyFont="1" applyFill="1" applyBorder="1" applyAlignment="1">
      <alignment horizontal="center" vertical="center" wrapText="1"/>
    </xf>
    <xf numFmtId="0" fontId="11" fillId="0" borderId="6" xfId="7" applyFont="1" applyFill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6" fillId="0" borderId="0" xfId="6" applyFont="1" applyFill="1">
      <alignment vertical="center"/>
    </xf>
    <xf numFmtId="0" fontId="16" fillId="0" borderId="0" xfId="6" applyFont="1" applyFill="1" applyAlignment="1">
      <alignment vertical="center" wrapText="1"/>
    </xf>
    <xf numFmtId="0" fontId="12" fillId="0" borderId="0" xfId="6" applyFont="1" applyFill="1" applyAlignment="1">
      <alignment vertical="center" wrapText="1"/>
    </xf>
    <xf numFmtId="0" fontId="12" fillId="0" borderId="0" xfId="6" applyFont="1" applyFill="1">
      <alignment vertical="center"/>
    </xf>
    <xf numFmtId="0" fontId="4" fillId="0" borderId="8" xfId="6" applyFont="1" applyFill="1" applyBorder="1">
      <alignment vertical="center"/>
    </xf>
    <xf numFmtId="0" fontId="12" fillId="0" borderId="9" xfId="6" applyFont="1" applyFill="1" applyBorder="1" applyAlignment="1">
      <alignment vertical="center" wrapText="1"/>
    </xf>
    <xf numFmtId="0" fontId="17" fillId="0" borderId="0" xfId="6" applyFont="1" applyFill="1">
      <alignment vertical="center"/>
    </xf>
    <xf numFmtId="0" fontId="18" fillId="0" borderId="0" xfId="0" applyNumberFormat="1" applyFont="1" applyFill="1" applyAlignment="1" applyProtection="1">
      <alignment horizontal="center" vertical="center" wrapText="1"/>
      <protection locked="0"/>
    </xf>
    <xf numFmtId="0" fontId="19" fillId="0" borderId="0" xfId="0" applyNumberFormat="1" applyFont="1" applyFill="1" applyAlignment="1" applyProtection="1">
      <alignment horizontal="center" vertical="center" wrapText="1"/>
      <protection locked="0"/>
    </xf>
    <xf numFmtId="0" fontId="20" fillId="0" borderId="0" xfId="0" applyNumberFormat="1" applyFont="1" applyFill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11" fillId="0" borderId="23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7" applyFont="1" applyFill="1" applyBorder="1" applyAlignment="1" applyProtection="1">
      <alignment horizontal="center" vertical="center"/>
      <protection locked="0"/>
    </xf>
    <xf numFmtId="0" fontId="12" fillId="0" borderId="5" xfId="4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5" xfId="0" applyNumberFormat="1" applyFont="1" applyFill="1" applyBorder="1" applyAlignment="1" applyProtection="1">
      <alignment horizontal="center" vertical="center" wrapText="1"/>
    </xf>
    <xf numFmtId="0" fontId="22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6" xfId="0" applyNumberFormat="1" applyFont="1" applyFill="1" applyBorder="1" applyAlignment="1" applyProtection="1">
      <alignment vertical="center" wrapText="1"/>
      <protection locked="0"/>
    </xf>
    <xf numFmtId="0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6" xfId="0" applyNumberFormat="1" applyFont="1" applyFill="1" applyBorder="1" applyAlignment="1" applyProtection="1">
      <alignment vertical="center" wrapText="1"/>
      <protection locked="0"/>
    </xf>
    <xf numFmtId="0" fontId="10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NumberFormat="1" applyFont="1" applyFill="1" applyBorder="1" applyAlignment="1" applyProtection="1">
      <alignment vertical="center" wrapText="1"/>
      <protection locked="0"/>
    </xf>
    <xf numFmtId="0" fontId="25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5" xfId="5" applyFont="1" applyFill="1" applyBorder="1" applyAlignment="1">
      <alignment horizontal="center" vertical="center" wrapText="1"/>
    </xf>
    <xf numFmtId="0" fontId="4" fillId="0" borderId="6" xfId="5" applyFont="1" applyFill="1" applyBorder="1" applyAlignment="1">
      <alignment horizontal="center" vertical="center" wrapText="1"/>
    </xf>
    <xf numFmtId="0" fontId="12" fillId="0" borderId="5" xfId="5" applyFont="1" applyFill="1" applyBorder="1" applyAlignment="1">
      <alignment horizontal="center" vertical="center" wrapText="1"/>
    </xf>
    <xf numFmtId="9" fontId="12" fillId="0" borderId="5" xfId="5" applyNumberFormat="1" applyFont="1" applyFill="1" applyBorder="1" applyAlignment="1">
      <alignment horizontal="center" vertical="center" wrapText="1"/>
    </xf>
    <xf numFmtId="0" fontId="12" fillId="0" borderId="6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9" fontId="12" fillId="0" borderId="9" xfId="5" applyNumberFormat="1" applyFont="1" applyFill="1" applyBorder="1" applyAlignment="1">
      <alignment horizontal="center" vertical="center" wrapText="1"/>
    </xf>
    <xf numFmtId="0" fontId="12" fillId="0" borderId="5" xfId="5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30" fillId="0" borderId="5" xfId="0" applyNumberFormat="1" applyFont="1" applyFill="1" applyBorder="1" applyAlignment="1">
      <alignment horizontal="center" vertical="center" wrapText="1"/>
    </xf>
    <xf numFmtId="0" fontId="30" fillId="0" borderId="5" xfId="4" applyFont="1" applyBorder="1" applyAlignment="1" applyProtection="1">
      <alignment horizontal="center" vertical="center" wrapText="1"/>
      <protection locked="0"/>
    </xf>
    <xf numFmtId="0" fontId="11" fillId="2" borderId="5" xfId="6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 wrapText="1"/>
    </xf>
    <xf numFmtId="0" fontId="11" fillId="2" borderId="5" xfId="6" applyNumberFormat="1" applyFont="1" applyFill="1" applyBorder="1" applyAlignment="1">
      <alignment horizontal="center" vertical="center" wrapText="1"/>
    </xf>
    <xf numFmtId="0" fontId="11" fillId="2" borderId="6" xfId="6" applyFont="1" applyFill="1" applyBorder="1" applyAlignment="1">
      <alignment horizontal="center" vertical="center"/>
    </xf>
    <xf numFmtId="0" fontId="8" fillId="2" borderId="0" xfId="6" applyFont="1" applyFill="1">
      <alignment vertical="center"/>
    </xf>
    <xf numFmtId="0" fontId="12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5" xfId="5" applyFont="1" applyFill="1" applyBorder="1" applyAlignment="1">
      <alignment horizontal="center" vertical="center" wrapText="1"/>
    </xf>
    <xf numFmtId="0" fontId="33" fillId="0" borderId="23" xfId="0" applyNumberFormat="1" applyFont="1" applyFill="1" applyBorder="1" applyAlignment="1" applyProtection="1">
      <alignment horizontal="center" vertical="center" wrapText="1"/>
    </xf>
    <xf numFmtId="0" fontId="30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0" xfId="0" applyNumberFormat="1" applyFont="1" applyFill="1" applyAlignment="1" applyProtection="1">
      <alignment horizontal="center" vertical="center" wrapText="1"/>
      <protection locked="0"/>
    </xf>
    <xf numFmtId="0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5" xfId="6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0" fillId="2" borderId="5" xfId="6" applyFont="1" applyFill="1" applyBorder="1" applyAlignment="1">
      <alignment horizontal="center" vertical="center" wrapText="1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0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12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11" fillId="2" borderId="6" xfId="0" applyNumberFormat="1" applyFont="1" applyFill="1" applyBorder="1" applyAlignment="1" applyProtection="1">
      <alignment vertical="center" wrapText="1"/>
      <protection locked="0"/>
    </xf>
    <xf numFmtId="0" fontId="19" fillId="2" borderId="0" xfId="0" applyNumberFormat="1" applyFont="1" applyFill="1" applyAlignment="1" applyProtection="1">
      <alignment horizontal="center" vertical="center" wrapText="1"/>
      <protection locked="0"/>
    </xf>
    <xf numFmtId="0" fontId="16" fillId="2" borderId="0" xfId="6" applyFont="1" applyFill="1" applyAlignment="1">
      <alignment vertical="center" wrapText="1"/>
    </xf>
    <xf numFmtId="0" fontId="16" fillId="2" borderId="0" xfId="6" applyFont="1" applyFill="1">
      <alignment vertical="center"/>
    </xf>
    <xf numFmtId="0" fontId="11" fillId="2" borderId="5" xfId="7" applyFont="1" applyFill="1" applyBorder="1" applyAlignment="1">
      <alignment horizontal="center" vertical="center"/>
    </xf>
    <xf numFmtId="0" fontId="11" fillId="2" borderId="6" xfId="6" applyNumberFormat="1" applyFont="1" applyFill="1" applyBorder="1" applyAlignment="1">
      <alignment horizontal="center" vertical="center" wrapText="1"/>
    </xf>
    <xf numFmtId="0" fontId="8" fillId="2" borderId="0" xfId="6" applyFont="1" applyFill="1" applyAlignment="1">
      <alignment horizontal="center" vertical="center"/>
    </xf>
    <xf numFmtId="0" fontId="17" fillId="2" borderId="0" xfId="6" applyFont="1" applyFill="1">
      <alignment vertical="center"/>
    </xf>
    <xf numFmtId="0" fontId="31" fillId="2" borderId="5" xfId="6" applyNumberFormat="1" applyFont="1" applyFill="1" applyBorder="1" applyAlignment="1">
      <alignment horizontal="center" vertical="center" wrapText="1"/>
    </xf>
    <xf numFmtId="0" fontId="4" fillId="0" borderId="5" xfId="5" applyFont="1" applyFill="1" applyBorder="1" applyAlignment="1">
      <alignment horizontal="center" vertical="center" wrapText="1"/>
    </xf>
    <xf numFmtId="0" fontId="12" fillId="0" borderId="11" xfId="5" applyFont="1" applyFill="1" applyBorder="1" applyAlignment="1">
      <alignment horizontal="center" vertical="center" wrapText="1"/>
    </xf>
    <xf numFmtId="0" fontId="12" fillId="0" borderId="5" xfId="5" applyFont="1" applyFill="1" applyBorder="1" applyAlignment="1">
      <alignment horizontal="center" vertical="center" wrapText="1"/>
    </xf>
    <xf numFmtId="0" fontId="12" fillId="0" borderId="18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0" borderId="11" xfId="5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9" fillId="0" borderId="32" xfId="0" applyNumberFormat="1" applyFont="1" applyFill="1" applyBorder="1" applyAlignment="1" applyProtection="1">
      <alignment horizontal="center" vertical="center" wrapText="1"/>
    </xf>
    <xf numFmtId="0" fontId="4" fillId="0" borderId="3" xfId="5" applyFont="1" applyFill="1" applyBorder="1" applyAlignment="1">
      <alignment horizontal="center" vertical="center" wrapText="1"/>
    </xf>
    <xf numFmtId="0" fontId="4" fillId="0" borderId="6" xfId="5" applyFont="1" applyFill="1" applyBorder="1" applyAlignment="1">
      <alignment horizontal="center" vertical="center" wrapText="1"/>
    </xf>
    <xf numFmtId="0" fontId="4" fillId="0" borderId="15" xfId="5" applyFont="1" applyFill="1" applyBorder="1" applyAlignment="1">
      <alignment horizontal="center" vertical="center" wrapText="1"/>
    </xf>
    <xf numFmtId="0" fontId="4" fillId="0" borderId="17" xfId="5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49" fontId="26" fillId="0" borderId="5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left"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23" xfId="0" applyNumberFormat="1" applyFont="1" applyFill="1" applyBorder="1" applyAlignment="1" applyProtection="1">
      <alignment horizontal="center" vertical="center" wrapText="1"/>
    </xf>
    <xf numFmtId="0" fontId="11" fillId="0" borderId="22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8" xfId="0" applyNumberFormat="1" applyFont="1" applyFill="1" applyBorder="1" applyAlignment="1">
      <alignment horizontal="center" vertical="center" wrapText="1"/>
    </xf>
    <xf numFmtId="0" fontId="4" fillId="0" borderId="29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1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4" xfId="0" applyNumberFormat="1" applyFont="1" applyFill="1" applyBorder="1" applyAlignment="1" applyProtection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center" vertical="center" wrapText="1"/>
    </xf>
    <xf numFmtId="0" fontId="11" fillId="0" borderId="26" xfId="0" applyNumberFormat="1" applyFont="1" applyFill="1" applyBorder="1" applyAlignment="1" applyProtection="1">
      <alignment horizontal="center" vertical="center" wrapText="1"/>
    </xf>
    <xf numFmtId="0" fontId="11" fillId="0" borderId="27" xfId="0" applyNumberFormat="1" applyFont="1" applyFill="1" applyBorder="1" applyAlignment="1" applyProtection="1">
      <alignment horizontal="center" vertical="center" wrapText="1"/>
    </xf>
    <xf numFmtId="0" fontId="11" fillId="0" borderId="19" xfId="6" applyFont="1" applyFill="1" applyBorder="1" applyAlignment="1">
      <alignment horizontal="center" vertical="center"/>
    </xf>
    <xf numFmtId="0" fontId="11" fillId="0" borderId="20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center" vertical="center"/>
    </xf>
    <xf numFmtId="0" fontId="10" fillId="0" borderId="16" xfId="6" applyFont="1" applyFill="1" applyBorder="1" applyAlignment="1">
      <alignment horizontal="center" vertical="center"/>
    </xf>
    <xf numFmtId="0" fontId="10" fillId="0" borderId="17" xfId="6" applyFont="1" applyFill="1" applyBorder="1" applyAlignment="1">
      <alignment horizontal="center" vertical="center"/>
    </xf>
    <xf numFmtId="0" fontId="4" fillId="0" borderId="18" xfId="6" applyFont="1" applyFill="1" applyBorder="1" applyAlignment="1">
      <alignment horizontal="center" vertical="center"/>
    </xf>
    <xf numFmtId="0" fontId="4" fillId="0" borderId="8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 textRotation="255"/>
    </xf>
    <xf numFmtId="0" fontId="10" fillId="0" borderId="4" xfId="6" applyFont="1" applyFill="1" applyBorder="1" applyAlignment="1">
      <alignment horizontal="center" vertical="center" textRotation="255"/>
    </xf>
    <xf numFmtId="0" fontId="10" fillId="0" borderId="13" xfId="6" applyFont="1" applyFill="1" applyBorder="1" applyAlignment="1">
      <alignment horizontal="center" vertical="center" textRotation="255"/>
    </xf>
    <xf numFmtId="0" fontId="10" fillId="0" borderId="25" xfId="6" applyFont="1" applyFill="1" applyBorder="1" applyAlignment="1">
      <alignment horizontal="center" vertical="center" textRotation="255"/>
    </xf>
    <xf numFmtId="0" fontId="10" fillId="0" borderId="27" xfId="6" applyFont="1" applyFill="1" applyBorder="1" applyAlignment="1">
      <alignment horizontal="center" vertical="center" textRotation="255"/>
    </xf>
    <xf numFmtId="0" fontId="10" fillId="0" borderId="33" xfId="6" applyFont="1" applyFill="1" applyBorder="1" applyAlignment="1">
      <alignment horizontal="center" vertical="center" textRotation="255"/>
    </xf>
    <xf numFmtId="0" fontId="9" fillId="0" borderId="0" xfId="6" applyFont="1" applyFill="1" applyAlignment="1">
      <alignment horizontal="center" vertical="center"/>
    </xf>
    <xf numFmtId="0" fontId="10" fillId="0" borderId="2" xfId="6" applyFont="1" applyFill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/>
    </xf>
    <xf numFmtId="0" fontId="10" fillId="0" borderId="11" xfId="6" applyFont="1" applyFill="1" applyBorder="1" applyAlignment="1">
      <alignment horizontal="center" vertical="center"/>
    </xf>
    <xf numFmtId="0" fontId="10" fillId="0" borderId="5" xfId="6" applyFont="1" applyFill="1" applyBorder="1" applyAlignment="1">
      <alignment horizontal="center" vertical="center"/>
    </xf>
    <xf numFmtId="0" fontId="10" fillId="0" borderId="10" xfId="6" applyFont="1" applyFill="1" applyBorder="1" applyAlignment="1">
      <alignment horizontal="center" vertical="center"/>
    </xf>
    <xf numFmtId="0" fontId="10" fillId="0" borderId="12" xfId="6" applyFont="1" applyFill="1" applyBorder="1" applyAlignment="1">
      <alignment horizontal="center" vertical="center"/>
    </xf>
    <xf numFmtId="0" fontId="10" fillId="0" borderId="10" xfId="6" applyFont="1" applyFill="1" applyBorder="1" applyAlignment="1">
      <alignment horizontal="center" vertical="center" wrapText="1"/>
    </xf>
    <xf numFmtId="0" fontId="10" fillId="0" borderId="12" xfId="6" applyFont="1" applyFill="1" applyBorder="1" applyAlignment="1">
      <alignment horizontal="center" vertical="center" wrapText="1"/>
    </xf>
    <xf numFmtId="0" fontId="10" fillId="0" borderId="2" xfId="6" applyFont="1" applyFill="1" applyBorder="1" applyAlignment="1">
      <alignment horizontal="center" vertical="center" wrapText="1"/>
    </xf>
    <xf numFmtId="0" fontId="10" fillId="0" borderId="5" xfId="6" applyFont="1" applyFill="1" applyBorder="1" applyAlignment="1">
      <alignment horizontal="center" vertical="center" wrapText="1"/>
    </xf>
    <xf numFmtId="0" fontId="10" fillId="0" borderId="3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</cellXfs>
  <cellStyles count="8">
    <cellStyle name="常规" xfId="0" builtinId="0"/>
    <cellStyle name="常规 2" xfId="6"/>
    <cellStyle name="常规 2 2" xfId="3"/>
    <cellStyle name="常规 2 3" xfId="4"/>
    <cellStyle name="常规 2 3 2" xfId="5"/>
    <cellStyle name="常规 3" xfId="7"/>
    <cellStyle name="常规 3 2" xfId="2"/>
    <cellStyle name="常规 3 2 2" xfId="1"/>
  </cellStyles>
  <dxfs count="0"/>
  <tableStyles count="0" defaultTableStyle="Table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L14" sqref="L14"/>
    </sheetView>
  </sheetViews>
  <sheetFormatPr defaultColWidth="9" defaultRowHeight="21.9" customHeight="1" x14ac:dyDescent="0.25"/>
  <cols>
    <col min="1" max="1" width="11.33203125" style="91" customWidth="1"/>
    <col min="2" max="2" width="15.44140625" style="91" customWidth="1"/>
    <col min="3" max="3" width="18.21875" style="91" customWidth="1"/>
    <col min="4" max="4" width="10.21875" style="91" customWidth="1"/>
    <col min="5" max="5" width="13.21875" style="91" customWidth="1"/>
    <col min="6" max="6" width="13.77734375" style="91" customWidth="1"/>
    <col min="7" max="7" width="14" style="91" customWidth="1"/>
    <col min="8" max="8" width="14.109375" style="91" customWidth="1"/>
    <col min="9" max="9" width="10.109375" style="91" customWidth="1"/>
    <col min="10" max="10" width="26" style="91" customWidth="1"/>
    <col min="11" max="250" width="9" style="91"/>
    <col min="251" max="251" width="6.6640625" style="91" customWidth="1"/>
    <col min="252" max="252" width="3.109375" style="91" customWidth="1"/>
    <col min="253" max="254" width="10.33203125" style="91" customWidth="1"/>
    <col min="255" max="259" width="5.6640625" style="91" customWidth="1"/>
    <col min="260" max="260" width="5.77734375" style="91" customWidth="1"/>
    <col min="261" max="261" width="12.21875" style="91" customWidth="1"/>
    <col min="262" max="506" width="9" style="91"/>
    <col min="507" max="507" width="6.6640625" style="91" customWidth="1"/>
    <col min="508" max="508" width="3.109375" style="91" customWidth="1"/>
    <col min="509" max="510" width="10.33203125" style="91" customWidth="1"/>
    <col min="511" max="515" width="5.6640625" style="91" customWidth="1"/>
    <col min="516" max="516" width="5.77734375" style="91" customWidth="1"/>
    <col min="517" max="517" width="12.21875" style="91" customWidth="1"/>
    <col min="518" max="762" width="9" style="91"/>
    <col min="763" max="763" width="6.6640625" style="91" customWidth="1"/>
    <col min="764" max="764" width="3.109375" style="91" customWidth="1"/>
    <col min="765" max="766" width="10.33203125" style="91" customWidth="1"/>
    <col min="767" max="771" width="5.6640625" style="91" customWidth="1"/>
    <col min="772" max="772" width="5.77734375" style="91" customWidth="1"/>
    <col min="773" max="773" width="12.21875" style="91" customWidth="1"/>
    <col min="774" max="1018" width="9" style="91"/>
    <col min="1019" max="1019" width="6.6640625" style="91" customWidth="1"/>
    <col min="1020" max="1020" width="3.109375" style="91" customWidth="1"/>
    <col min="1021" max="1022" width="10.33203125" style="91" customWidth="1"/>
    <col min="1023" max="1027" width="5.6640625" style="91" customWidth="1"/>
    <col min="1028" max="1028" width="5.77734375" style="91" customWidth="1"/>
    <col min="1029" max="1029" width="12.21875" style="91" customWidth="1"/>
    <col min="1030" max="1274" width="9" style="91"/>
    <col min="1275" max="1275" width="6.6640625" style="91" customWidth="1"/>
    <col min="1276" max="1276" width="3.109375" style="91" customWidth="1"/>
    <col min="1277" max="1278" width="10.33203125" style="91" customWidth="1"/>
    <col min="1279" max="1283" width="5.6640625" style="91" customWidth="1"/>
    <col min="1284" max="1284" width="5.77734375" style="91" customWidth="1"/>
    <col min="1285" max="1285" width="12.21875" style="91" customWidth="1"/>
    <col min="1286" max="1530" width="9" style="91"/>
    <col min="1531" max="1531" width="6.6640625" style="91" customWidth="1"/>
    <col min="1532" max="1532" width="3.109375" style="91" customWidth="1"/>
    <col min="1533" max="1534" width="10.33203125" style="91" customWidth="1"/>
    <col min="1535" max="1539" width="5.6640625" style="91" customWidth="1"/>
    <col min="1540" max="1540" width="5.77734375" style="91" customWidth="1"/>
    <col min="1541" max="1541" width="12.21875" style="91" customWidth="1"/>
    <col min="1542" max="1786" width="9" style="91"/>
    <col min="1787" max="1787" width="6.6640625" style="91" customWidth="1"/>
    <col min="1788" max="1788" width="3.109375" style="91" customWidth="1"/>
    <col min="1789" max="1790" width="10.33203125" style="91" customWidth="1"/>
    <col min="1791" max="1795" width="5.6640625" style="91" customWidth="1"/>
    <col min="1796" max="1796" width="5.77734375" style="91" customWidth="1"/>
    <col min="1797" max="1797" width="12.21875" style="91" customWidth="1"/>
    <col min="1798" max="2042" width="9" style="91"/>
    <col min="2043" max="2043" width="6.6640625" style="91" customWidth="1"/>
    <col min="2044" max="2044" width="3.109375" style="91" customWidth="1"/>
    <col min="2045" max="2046" width="10.33203125" style="91" customWidth="1"/>
    <col min="2047" max="2051" width="5.6640625" style="91" customWidth="1"/>
    <col min="2052" max="2052" width="5.77734375" style="91" customWidth="1"/>
    <col min="2053" max="2053" width="12.21875" style="91" customWidth="1"/>
    <col min="2054" max="2298" width="9" style="91"/>
    <col min="2299" max="2299" width="6.6640625" style="91" customWidth="1"/>
    <col min="2300" max="2300" width="3.109375" style="91" customWidth="1"/>
    <col min="2301" max="2302" width="10.33203125" style="91" customWidth="1"/>
    <col min="2303" max="2307" width="5.6640625" style="91" customWidth="1"/>
    <col min="2308" max="2308" width="5.77734375" style="91" customWidth="1"/>
    <col min="2309" max="2309" width="12.21875" style="91" customWidth="1"/>
    <col min="2310" max="2554" width="9" style="91"/>
    <col min="2555" max="2555" width="6.6640625" style="91" customWidth="1"/>
    <col min="2556" max="2556" width="3.109375" style="91" customWidth="1"/>
    <col min="2557" max="2558" width="10.33203125" style="91" customWidth="1"/>
    <col min="2559" max="2563" width="5.6640625" style="91" customWidth="1"/>
    <col min="2564" max="2564" width="5.77734375" style="91" customWidth="1"/>
    <col min="2565" max="2565" width="12.21875" style="91" customWidth="1"/>
    <col min="2566" max="2810" width="9" style="91"/>
    <col min="2811" max="2811" width="6.6640625" style="91" customWidth="1"/>
    <col min="2812" max="2812" width="3.109375" style="91" customWidth="1"/>
    <col min="2813" max="2814" width="10.33203125" style="91" customWidth="1"/>
    <col min="2815" max="2819" width="5.6640625" style="91" customWidth="1"/>
    <col min="2820" max="2820" width="5.77734375" style="91" customWidth="1"/>
    <col min="2821" max="2821" width="12.21875" style="91" customWidth="1"/>
    <col min="2822" max="3066" width="9" style="91"/>
    <col min="3067" max="3067" width="6.6640625" style="91" customWidth="1"/>
    <col min="3068" max="3068" width="3.109375" style="91" customWidth="1"/>
    <col min="3069" max="3070" width="10.33203125" style="91" customWidth="1"/>
    <col min="3071" max="3075" width="5.6640625" style="91" customWidth="1"/>
    <col min="3076" max="3076" width="5.77734375" style="91" customWidth="1"/>
    <col min="3077" max="3077" width="12.21875" style="91" customWidth="1"/>
    <col min="3078" max="3322" width="9" style="91"/>
    <col min="3323" max="3323" width="6.6640625" style="91" customWidth="1"/>
    <col min="3324" max="3324" width="3.109375" style="91" customWidth="1"/>
    <col min="3325" max="3326" width="10.33203125" style="91" customWidth="1"/>
    <col min="3327" max="3331" width="5.6640625" style="91" customWidth="1"/>
    <col min="3332" max="3332" width="5.77734375" style="91" customWidth="1"/>
    <col min="3333" max="3333" width="12.21875" style="91" customWidth="1"/>
    <col min="3334" max="3578" width="9" style="91"/>
    <col min="3579" max="3579" width="6.6640625" style="91" customWidth="1"/>
    <col min="3580" max="3580" width="3.109375" style="91" customWidth="1"/>
    <col min="3581" max="3582" width="10.33203125" style="91" customWidth="1"/>
    <col min="3583" max="3587" width="5.6640625" style="91" customWidth="1"/>
    <col min="3588" max="3588" width="5.77734375" style="91" customWidth="1"/>
    <col min="3589" max="3589" width="12.21875" style="91" customWidth="1"/>
    <col min="3590" max="3834" width="9" style="91"/>
    <col min="3835" max="3835" width="6.6640625" style="91" customWidth="1"/>
    <col min="3836" max="3836" width="3.109375" style="91" customWidth="1"/>
    <col min="3837" max="3838" width="10.33203125" style="91" customWidth="1"/>
    <col min="3839" max="3843" width="5.6640625" style="91" customWidth="1"/>
    <col min="3844" max="3844" width="5.77734375" style="91" customWidth="1"/>
    <col min="3845" max="3845" width="12.21875" style="91" customWidth="1"/>
    <col min="3846" max="4090" width="9" style="91"/>
    <col min="4091" max="4091" width="6.6640625" style="91" customWidth="1"/>
    <col min="4092" max="4092" width="3.109375" style="91" customWidth="1"/>
    <col min="4093" max="4094" width="10.33203125" style="91" customWidth="1"/>
    <col min="4095" max="4099" width="5.6640625" style="91" customWidth="1"/>
    <col min="4100" max="4100" width="5.77734375" style="91" customWidth="1"/>
    <col min="4101" max="4101" width="12.21875" style="91" customWidth="1"/>
    <col min="4102" max="4346" width="9" style="91"/>
    <col min="4347" max="4347" width="6.6640625" style="91" customWidth="1"/>
    <col min="4348" max="4348" width="3.109375" style="91" customWidth="1"/>
    <col min="4349" max="4350" width="10.33203125" style="91" customWidth="1"/>
    <col min="4351" max="4355" width="5.6640625" style="91" customWidth="1"/>
    <col min="4356" max="4356" width="5.77734375" style="91" customWidth="1"/>
    <col min="4357" max="4357" width="12.21875" style="91" customWidth="1"/>
    <col min="4358" max="4602" width="9" style="91"/>
    <col min="4603" max="4603" width="6.6640625" style="91" customWidth="1"/>
    <col min="4604" max="4604" width="3.109375" style="91" customWidth="1"/>
    <col min="4605" max="4606" width="10.33203125" style="91" customWidth="1"/>
    <col min="4607" max="4611" width="5.6640625" style="91" customWidth="1"/>
    <col min="4612" max="4612" width="5.77734375" style="91" customWidth="1"/>
    <col min="4613" max="4613" width="12.21875" style="91" customWidth="1"/>
    <col min="4614" max="4858" width="9" style="91"/>
    <col min="4859" max="4859" width="6.6640625" style="91" customWidth="1"/>
    <col min="4860" max="4860" width="3.109375" style="91" customWidth="1"/>
    <col min="4861" max="4862" width="10.33203125" style="91" customWidth="1"/>
    <col min="4863" max="4867" width="5.6640625" style="91" customWidth="1"/>
    <col min="4868" max="4868" width="5.77734375" style="91" customWidth="1"/>
    <col min="4869" max="4869" width="12.21875" style="91" customWidth="1"/>
    <col min="4870" max="5114" width="9" style="91"/>
    <col min="5115" max="5115" width="6.6640625" style="91" customWidth="1"/>
    <col min="5116" max="5116" width="3.109375" style="91" customWidth="1"/>
    <col min="5117" max="5118" width="10.33203125" style="91" customWidth="1"/>
    <col min="5119" max="5123" width="5.6640625" style="91" customWidth="1"/>
    <col min="5124" max="5124" width="5.77734375" style="91" customWidth="1"/>
    <col min="5125" max="5125" width="12.21875" style="91" customWidth="1"/>
    <col min="5126" max="5370" width="9" style="91"/>
    <col min="5371" max="5371" width="6.6640625" style="91" customWidth="1"/>
    <col min="5372" max="5372" width="3.109375" style="91" customWidth="1"/>
    <col min="5373" max="5374" width="10.33203125" style="91" customWidth="1"/>
    <col min="5375" max="5379" width="5.6640625" style="91" customWidth="1"/>
    <col min="5380" max="5380" width="5.77734375" style="91" customWidth="1"/>
    <col min="5381" max="5381" width="12.21875" style="91" customWidth="1"/>
    <col min="5382" max="5626" width="9" style="91"/>
    <col min="5627" max="5627" width="6.6640625" style="91" customWidth="1"/>
    <col min="5628" max="5628" width="3.109375" style="91" customWidth="1"/>
    <col min="5629" max="5630" width="10.33203125" style="91" customWidth="1"/>
    <col min="5631" max="5635" width="5.6640625" style="91" customWidth="1"/>
    <col min="5636" max="5636" width="5.77734375" style="91" customWidth="1"/>
    <col min="5637" max="5637" width="12.21875" style="91" customWidth="1"/>
    <col min="5638" max="5882" width="9" style="91"/>
    <col min="5883" max="5883" width="6.6640625" style="91" customWidth="1"/>
    <col min="5884" max="5884" width="3.109375" style="91" customWidth="1"/>
    <col min="5885" max="5886" width="10.33203125" style="91" customWidth="1"/>
    <col min="5887" max="5891" width="5.6640625" style="91" customWidth="1"/>
    <col min="5892" max="5892" width="5.77734375" style="91" customWidth="1"/>
    <col min="5893" max="5893" width="12.21875" style="91" customWidth="1"/>
    <col min="5894" max="6138" width="9" style="91"/>
    <col min="6139" max="6139" width="6.6640625" style="91" customWidth="1"/>
    <col min="6140" max="6140" width="3.109375" style="91" customWidth="1"/>
    <col min="6141" max="6142" width="10.33203125" style="91" customWidth="1"/>
    <col min="6143" max="6147" width="5.6640625" style="91" customWidth="1"/>
    <col min="6148" max="6148" width="5.77734375" style="91" customWidth="1"/>
    <col min="6149" max="6149" width="12.21875" style="91" customWidth="1"/>
    <col min="6150" max="6394" width="9" style="91"/>
    <col min="6395" max="6395" width="6.6640625" style="91" customWidth="1"/>
    <col min="6396" max="6396" width="3.109375" style="91" customWidth="1"/>
    <col min="6397" max="6398" width="10.33203125" style="91" customWidth="1"/>
    <col min="6399" max="6403" width="5.6640625" style="91" customWidth="1"/>
    <col min="6404" max="6404" width="5.77734375" style="91" customWidth="1"/>
    <col min="6405" max="6405" width="12.21875" style="91" customWidth="1"/>
    <col min="6406" max="6650" width="9" style="91"/>
    <col min="6651" max="6651" width="6.6640625" style="91" customWidth="1"/>
    <col min="6652" max="6652" width="3.109375" style="91" customWidth="1"/>
    <col min="6653" max="6654" width="10.33203125" style="91" customWidth="1"/>
    <col min="6655" max="6659" width="5.6640625" style="91" customWidth="1"/>
    <col min="6660" max="6660" width="5.77734375" style="91" customWidth="1"/>
    <col min="6661" max="6661" width="12.21875" style="91" customWidth="1"/>
    <col min="6662" max="6906" width="9" style="91"/>
    <col min="6907" max="6907" width="6.6640625" style="91" customWidth="1"/>
    <col min="6908" max="6908" width="3.109375" style="91" customWidth="1"/>
    <col min="6909" max="6910" width="10.33203125" style="91" customWidth="1"/>
    <col min="6911" max="6915" width="5.6640625" style="91" customWidth="1"/>
    <col min="6916" max="6916" width="5.77734375" style="91" customWidth="1"/>
    <col min="6917" max="6917" width="12.21875" style="91" customWidth="1"/>
    <col min="6918" max="7162" width="9" style="91"/>
    <col min="7163" max="7163" width="6.6640625" style="91" customWidth="1"/>
    <col min="7164" max="7164" width="3.109375" style="91" customWidth="1"/>
    <col min="7165" max="7166" width="10.33203125" style="91" customWidth="1"/>
    <col min="7167" max="7171" width="5.6640625" style="91" customWidth="1"/>
    <col min="7172" max="7172" width="5.77734375" style="91" customWidth="1"/>
    <col min="7173" max="7173" width="12.21875" style="91" customWidth="1"/>
    <col min="7174" max="7418" width="9" style="91"/>
    <col min="7419" max="7419" width="6.6640625" style="91" customWidth="1"/>
    <col min="7420" max="7420" width="3.109375" style="91" customWidth="1"/>
    <col min="7421" max="7422" width="10.33203125" style="91" customWidth="1"/>
    <col min="7423" max="7427" width="5.6640625" style="91" customWidth="1"/>
    <col min="7428" max="7428" width="5.77734375" style="91" customWidth="1"/>
    <col min="7429" max="7429" width="12.21875" style="91" customWidth="1"/>
    <col min="7430" max="7674" width="9" style="91"/>
    <col min="7675" max="7675" width="6.6640625" style="91" customWidth="1"/>
    <col min="7676" max="7676" width="3.109375" style="91" customWidth="1"/>
    <col min="7677" max="7678" width="10.33203125" style="91" customWidth="1"/>
    <col min="7679" max="7683" width="5.6640625" style="91" customWidth="1"/>
    <col min="7684" max="7684" width="5.77734375" style="91" customWidth="1"/>
    <col min="7685" max="7685" width="12.21875" style="91" customWidth="1"/>
    <col min="7686" max="7930" width="9" style="91"/>
    <col min="7931" max="7931" width="6.6640625" style="91" customWidth="1"/>
    <col min="7932" max="7932" width="3.109375" style="91" customWidth="1"/>
    <col min="7933" max="7934" width="10.33203125" style="91" customWidth="1"/>
    <col min="7935" max="7939" width="5.6640625" style="91" customWidth="1"/>
    <col min="7940" max="7940" width="5.77734375" style="91" customWidth="1"/>
    <col min="7941" max="7941" width="12.21875" style="91" customWidth="1"/>
    <col min="7942" max="8186" width="9" style="91"/>
    <col min="8187" max="8187" width="6.6640625" style="91" customWidth="1"/>
    <col min="8188" max="8188" width="3.109375" style="91" customWidth="1"/>
    <col min="8189" max="8190" width="10.33203125" style="91" customWidth="1"/>
    <col min="8191" max="8195" width="5.6640625" style="91" customWidth="1"/>
    <col min="8196" max="8196" width="5.77734375" style="91" customWidth="1"/>
    <col min="8197" max="8197" width="12.21875" style="91" customWidth="1"/>
    <col min="8198" max="8442" width="9" style="91"/>
    <col min="8443" max="8443" width="6.6640625" style="91" customWidth="1"/>
    <col min="8444" max="8444" width="3.109375" style="91" customWidth="1"/>
    <col min="8445" max="8446" width="10.33203125" style="91" customWidth="1"/>
    <col min="8447" max="8451" width="5.6640625" style="91" customWidth="1"/>
    <col min="8452" max="8452" width="5.77734375" style="91" customWidth="1"/>
    <col min="8453" max="8453" width="12.21875" style="91" customWidth="1"/>
    <col min="8454" max="8698" width="9" style="91"/>
    <col min="8699" max="8699" width="6.6640625" style="91" customWidth="1"/>
    <col min="8700" max="8700" width="3.109375" style="91" customWidth="1"/>
    <col min="8701" max="8702" width="10.33203125" style="91" customWidth="1"/>
    <col min="8703" max="8707" width="5.6640625" style="91" customWidth="1"/>
    <col min="8708" max="8708" width="5.77734375" style="91" customWidth="1"/>
    <col min="8709" max="8709" width="12.21875" style="91" customWidth="1"/>
    <col min="8710" max="8954" width="9" style="91"/>
    <col min="8955" max="8955" width="6.6640625" style="91" customWidth="1"/>
    <col min="8956" max="8956" width="3.109375" style="91" customWidth="1"/>
    <col min="8957" max="8958" width="10.33203125" style="91" customWidth="1"/>
    <col min="8959" max="8963" width="5.6640625" style="91" customWidth="1"/>
    <col min="8964" max="8964" width="5.77734375" style="91" customWidth="1"/>
    <col min="8965" max="8965" width="12.21875" style="91" customWidth="1"/>
    <col min="8966" max="9210" width="9" style="91"/>
    <col min="9211" max="9211" width="6.6640625" style="91" customWidth="1"/>
    <col min="9212" max="9212" width="3.109375" style="91" customWidth="1"/>
    <col min="9213" max="9214" width="10.33203125" style="91" customWidth="1"/>
    <col min="9215" max="9219" width="5.6640625" style="91" customWidth="1"/>
    <col min="9220" max="9220" width="5.77734375" style="91" customWidth="1"/>
    <col min="9221" max="9221" width="12.21875" style="91" customWidth="1"/>
    <col min="9222" max="9466" width="9" style="91"/>
    <col min="9467" max="9467" width="6.6640625" style="91" customWidth="1"/>
    <col min="9468" max="9468" width="3.109375" style="91" customWidth="1"/>
    <col min="9469" max="9470" width="10.33203125" style="91" customWidth="1"/>
    <col min="9471" max="9475" width="5.6640625" style="91" customWidth="1"/>
    <col min="9476" max="9476" width="5.77734375" style="91" customWidth="1"/>
    <col min="9477" max="9477" width="12.21875" style="91" customWidth="1"/>
    <col min="9478" max="9722" width="9" style="91"/>
    <col min="9723" max="9723" width="6.6640625" style="91" customWidth="1"/>
    <col min="9724" max="9724" width="3.109375" style="91" customWidth="1"/>
    <col min="9725" max="9726" width="10.33203125" style="91" customWidth="1"/>
    <col min="9727" max="9731" width="5.6640625" style="91" customWidth="1"/>
    <col min="9732" max="9732" width="5.77734375" style="91" customWidth="1"/>
    <col min="9733" max="9733" width="12.21875" style="91" customWidth="1"/>
    <col min="9734" max="9978" width="9" style="91"/>
    <col min="9979" max="9979" width="6.6640625" style="91" customWidth="1"/>
    <col min="9980" max="9980" width="3.109375" style="91" customWidth="1"/>
    <col min="9981" max="9982" width="10.33203125" style="91" customWidth="1"/>
    <col min="9983" max="9987" width="5.6640625" style="91" customWidth="1"/>
    <col min="9988" max="9988" width="5.77734375" style="91" customWidth="1"/>
    <col min="9989" max="9989" width="12.21875" style="91" customWidth="1"/>
    <col min="9990" max="10234" width="9" style="91"/>
    <col min="10235" max="10235" width="6.6640625" style="91" customWidth="1"/>
    <col min="10236" max="10236" width="3.109375" style="91" customWidth="1"/>
    <col min="10237" max="10238" width="10.33203125" style="91" customWidth="1"/>
    <col min="10239" max="10243" width="5.6640625" style="91" customWidth="1"/>
    <col min="10244" max="10244" width="5.77734375" style="91" customWidth="1"/>
    <col min="10245" max="10245" width="12.21875" style="91" customWidth="1"/>
    <col min="10246" max="10490" width="9" style="91"/>
    <col min="10491" max="10491" width="6.6640625" style="91" customWidth="1"/>
    <col min="10492" max="10492" width="3.109375" style="91" customWidth="1"/>
    <col min="10493" max="10494" width="10.33203125" style="91" customWidth="1"/>
    <col min="10495" max="10499" width="5.6640625" style="91" customWidth="1"/>
    <col min="10500" max="10500" width="5.77734375" style="91" customWidth="1"/>
    <col min="10501" max="10501" width="12.21875" style="91" customWidth="1"/>
    <col min="10502" max="10746" width="9" style="91"/>
    <col min="10747" max="10747" width="6.6640625" style="91" customWidth="1"/>
    <col min="10748" max="10748" width="3.109375" style="91" customWidth="1"/>
    <col min="10749" max="10750" width="10.33203125" style="91" customWidth="1"/>
    <col min="10751" max="10755" width="5.6640625" style="91" customWidth="1"/>
    <col min="10756" max="10756" width="5.77734375" style="91" customWidth="1"/>
    <col min="10757" max="10757" width="12.21875" style="91" customWidth="1"/>
    <col min="10758" max="11002" width="9" style="91"/>
    <col min="11003" max="11003" width="6.6640625" style="91" customWidth="1"/>
    <col min="11004" max="11004" width="3.109375" style="91" customWidth="1"/>
    <col min="11005" max="11006" width="10.33203125" style="91" customWidth="1"/>
    <col min="11007" max="11011" width="5.6640625" style="91" customWidth="1"/>
    <col min="11012" max="11012" width="5.77734375" style="91" customWidth="1"/>
    <col min="11013" max="11013" width="12.21875" style="91" customWidth="1"/>
    <col min="11014" max="11258" width="9" style="91"/>
    <col min="11259" max="11259" width="6.6640625" style="91" customWidth="1"/>
    <col min="11260" max="11260" width="3.109375" style="91" customWidth="1"/>
    <col min="11261" max="11262" width="10.33203125" style="91" customWidth="1"/>
    <col min="11263" max="11267" width="5.6640625" style="91" customWidth="1"/>
    <col min="11268" max="11268" width="5.77734375" style="91" customWidth="1"/>
    <col min="11269" max="11269" width="12.21875" style="91" customWidth="1"/>
    <col min="11270" max="11514" width="9" style="91"/>
    <col min="11515" max="11515" width="6.6640625" style="91" customWidth="1"/>
    <col min="11516" max="11516" width="3.109375" style="91" customWidth="1"/>
    <col min="11517" max="11518" width="10.33203125" style="91" customWidth="1"/>
    <col min="11519" max="11523" width="5.6640625" style="91" customWidth="1"/>
    <col min="11524" max="11524" width="5.77734375" style="91" customWidth="1"/>
    <col min="11525" max="11525" width="12.21875" style="91" customWidth="1"/>
    <col min="11526" max="11770" width="9" style="91"/>
    <col min="11771" max="11771" width="6.6640625" style="91" customWidth="1"/>
    <col min="11772" max="11772" width="3.109375" style="91" customWidth="1"/>
    <col min="11773" max="11774" width="10.33203125" style="91" customWidth="1"/>
    <col min="11775" max="11779" width="5.6640625" style="91" customWidth="1"/>
    <col min="11780" max="11780" width="5.77734375" style="91" customWidth="1"/>
    <col min="11781" max="11781" width="12.21875" style="91" customWidth="1"/>
    <col min="11782" max="12026" width="9" style="91"/>
    <col min="12027" max="12027" width="6.6640625" style="91" customWidth="1"/>
    <col min="12028" max="12028" width="3.109375" style="91" customWidth="1"/>
    <col min="12029" max="12030" width="10.33203125" style="91" customWidth="1"/>
    <col min="12031" max="12035" width="5.6640625" style="91" customWidth="1"/>
    <col min="12036" max="12036" width="5.77734375" style="91" customWidth="1"/>
    <col min="12037" max="12037" width="12.21875" style="91" customWidth="1"/>
    <col min="12038" max="12282" width="9" style="91"/>
    <col min="12283" max="12283" width="6.6640625" style="91" customWidth="1"/>
    <col min="12284" max="12284" width="3.109375" style="91" customWidth="1"/>
    <col min="12285" max="12286" width="10.33203125" style="91" customWidth="1"/>
    <col min="12287" max="12291" width="5.6640625" style="91" customWidth="1"/>
    <col min="12292" max="12292" width="5.77734375" style="91" customWidth="1"/>
    <col min="12293" max="12293" width="12.21875" style="91" customWidth="1"/>
    <col min="12294" max="12538" width="9" style="91"/>
    <col min="12539" max="12539" width="6.6640625" style="91" customWidth="1"/>
    <col min="12540" max="12540" width="3.109375" style="91" customWidth="1"/>
    <col min="12541" max="12542" width="10.33203125" style="91" customWidth="1"/>
    <col min="12543" max="12547" width="5.6640625" style="91" customWidth="1"/>
    <col min="12548" max="12548" width="5.77734375" style="91" customWidth="1"/>
    <col min="12549" max="12549" width="12.21875" style="91" customWidth="1"/>
    <col min="12550" max="12794" width="9" style="91"/>
    <col min="12795" max="12795" width="6.6640625" style="91" customWidth="1"/>
    <col min="12796" max="12796" width="3.109375" style="91" customWidth="1"/>
    <col min="12797" max="12798" width="10.33203125" style="91" customWidth="1"/>
    <col min="12799" max="12803" width="5.6640625" style="91" customWidth="1"/>
    <col min="12804" max="12804" width="5.77734375" style="91" customWidth="1"/>
    <col min="12805" max="12805" width="12.21875" style="91" customWidth="1"/>
    <col min="12806" max="13050" width="9" style="91"/>
    <col min="13051" max="13051" width="6.6640625" style="91" customWidth="1"/>
    <col min="13052" max="13052" width="3.109375" style="91" customWidth="1"/>
    <col min="13053" max="13054" width="10.33203125" style="91" customWidth="1"/>
    <col min="13055" max="13059" width="5.6640625" style="91" customWidth="1"/>
    <col min="13060" max="13060" width="5.77734375" style="91" customWidth="1"/>
    <col min="13061" max="13061" width="12.21875" style="91" customWidth="1"/>
    <col min="13062" max="13306" width="9" style="91"/>
    <col min="13307" max="13307" width="6.6640625" style="91" customWidth="1"/>
    <col min="13308" max="13308" width="3.109375" style="91" customWidth="1"/>
    <col min="13309" max="13310" width="10.33203125" style="91" customWidth="1"/>
    <col min="13311" max="13315" width="5.6640625" style="91" customWidth="1"/>
    <col min="13316" max="13316" width="5.77734375" style="91" customWidth="1"/>
    <col min="13317" max="13317" width="12.21875" style="91" customWidth="1"/>
    <col min="13318" max="13562" width="9" style="91"/>
    <col min="13563" max="13563" width="6.6640625" style="91" customWidth="1"/>
    <col min="13564" max="13564" width="3.109375" style="91" customWidth="1"/>
    <col min="13565" max="13566" width="10.33203125" style="91" customWidth="1"/>
    <col min="13567" max="13571" width="5.6640625" style="91" customWidth="1"/>
    <col min="13572" max="13572" width="5.77734375" style="91" customWidth="1"/>
    <col min="13573" max="13573" width="12.21875" style="91" customWidth="1"/>
    <col min="13574" max="13818" width="9" style="91"/>
    <col min="13819" max="13819" width="6.6640625" style="91" customWidth="1"/>
    <col min="13820" max="13820" width="3.109375" style="91" customWidth="1"/>
    <col min="13821" max="13822" width="10.33203125" style="91" customWidth="1"/>
    <col min="13823" max="13827" width="5.6640625" style="91" customWidth="1"/>
    <col min="13828" max="13828" width="5.77734375" style="91" customWidth="1"/>
    <col min="13829" max="13829" width="12.21875" style="91" customWidth="1"/>
    <col min="13830" max="14074" width="9" style="91"/>
    <col min="14075" max="14075" width="6.6640625" style="91" customWidth="1"/>
    <col min="14076" max="14076" width="3.109375" style="91" customWidth="1"/>
    <col min="14077" max="14078" width="10.33203125" style="91" customWidth="1"/>
    <col min="14079" max="14083" width="5.6640625" style="91" customWidth="1"/>
    <col min="14084" max="14084" width="5.77734375" style="91" customWidth="1"/>
    <col min="14085" max="14085" width="12.21875" style="91" customWidth="1"/>
    <col min="14086" max="14330" width="9" style="91"/>
    <col min="14331" max="14331" width="6.6640625" style="91" customWidth="1"/>
    <col min="14332" max="14332" width="3.109375" style="91" customWidth="1"/>
    <col min="14333" max="14334" width="10.33203125" style="91" customWidth="1"/>
    <col min="14335" max="14339" width="5.6640625" style="91" customWidth="1"/>
    <col min="14340" max="14340" width="5.77734375" style="91" customWidth="1"/>
    <col min="14341" max="14341" width="12.21875" style="91" customWidth="1"/>
    <col min="14342" max="14586" width="9" style="91"/>
    <col min="14587" max="14587" width="6.6640625" style="91" customWidth="1"/>
    <col min="14588" max="14588" width="3.109375" style="91" customWidth="1"/>
    <col min="14589" max="14590" width="10.33203125" style="91" customWidth="1"/>
    <col min="14591" max="14595" width="5.6640625" style="91" customWidth="1"/>
    <col min="14596" max="14596" width="5.77734375" style="91" customWidth="1"/>
    <col min="14597" max="14597" width="12.21875" style="91" customWidth="1"/>
    <col min="14598" max="14842" width="9" style="91"/>
    <col min="14843" max="14843" width="6.6640625" style="91" customWidth="1"/>
    <col min="14844" max="14844" width="3.109375" style="91" customWidth="1"/>
    <col min="14845" max="14846" width="10.33203125" style="91" customWidth="1"/>
    <col min="14847" max="14851" width="5.6640625" style="91" customWidth="1"/>
    <col min="14852" max="14852" width="5.77734375" style="91" customWidth="1"/>
    <col min="14853" max="14853" width="12.21875" style="91" customWidth="1"/>
    <col min="14854" max="15098" width="9" style="91"/>
    <col min="15099" max="15099" width="6.6640625" style="91" customWidth="1"/>
    <col min="15100" max="15100" width="3.109375" style="91" customWidth="1"/>
    <col min="15101" max="15102" width="10.33203125" style="91" customWidth="1"/>
    <col min="15103" max="15107" width="5.6640625" style="91" customWidth="1"/>
    <col min="15108" max="15108" width="5.77734375" style="91" customWidth="1"/>
    <col min="15109" max="15109" width="12.21875" style="91" customWidth="1"/>
    <col min="15110" max="15354" width="9" style="91"/>
    <col min="15355" max="15355" width="6.6640625" style="91" customWidth="1"/>
    <col min="15356" max="15356" width="3.109375" style="91" customWidth="1"/>
    <col min="15357" max="15358" width="10.33203125" style="91" customWidth="1"/>
    <col min="15359" max="15363" width="5.6640625" style="91" customWidth="1"/>
    <col min="15364" max="15364" width="5.77734375" style="91" customWidth="1"/>
    <col min="15365" max="15365" width="12.21875" style="91" customWidth="1"/>
    <col min="15366" max="15610" width="9" style="91"/>
    <col min="15611" max="15611" width="6.6640625" style="91" customWidth="1"/>
    <col min="15612" max="15612" width="3.109375" style="91" customWidth="1"/>
    <col min="15613" max="15614" width="10.33203125" style="91" customWidth="1"/>
    <col min="15615" max="15619" width="5.6640625" style="91" customWidth="1"/>
    <col min="15620" max="15620" width="5.77734375" style="91" customWidth="1"/>
    <col min="15621" max="15621" width="12.21875" style="91" customWidth="1"/>
    <col min="15622" max="15866" width="9" style="91"/>
    <col min="15867" max="15867" width="6.6640625" style="91" customWidth="1"/>
    <col min="15868" max="15868" width="3.109375" style="91" customWidth="1"/>
    <col min="15869" max="15870" width="10.33203125" style="91" customWidth="1"/>
    <col min="15871" max="15875" width="5.6640625" style="91" customWidth="1"/>
    <col min="15876" max="15876" width="5.77734375" style="91" customWidth="1"/>
    <col min="15877" max="15877" width="12.21875" style="91" customWidth="1"/>
    <col min="15878" max="16122" width="9" style="91"/>
    <col min="16123" max="16123" width="6.6640625" style="91" customWidth="1"/>
    <col min="16124" max="16124" width="3.109375" style="91" customWidth="1"/>
    <col min="16125" max="16126" width="10.33203125" style="91" customWidth="1"/>
    <col min="16127" max="16131" width="5.6640625" style="91" customWidth="1"/>
    <col min="16132" max="16132" width="5.77734375" style="91" customWidth="1"/>
    <col min="16133" max="16133" width="12.21875" style="91" customWidth="1"/>
    <col min="16134" max="16384" width="9" style="91"/>
  </cols>
  <sheetData>
    <row r="1" spans="1:9" ht="21.9" customHeight="1" x14ac:dyDescent="0.25">
      <c r="A1" s="147" t="s">
        <v>0</v>
      </c>
      <c r="B1" s="147"/>
      <c r="C1" s="147"/>
      <c r="D1" s="147"/>
      <c r="E1" s="147"/>
    </row>
    <row r="2" spans="1:9" s="90" customFormat="1" ht="27.75" customHeight="1" x14ac:dyDescent="0.25">
      <c r="A2" s="148" t="s">
        <v>1</v>
      </c>
      <c r="B2" s="148"/>
      <c r="C2" s="148"/>
      <c r="D2" s="148"/>
      <c r="E2" s="148"/>
      <c r="F2" s="148"/>
      <c r="G2" s="57"/>
      <c r="H2" s="57"/>
      <c r="I2" s="57"/>
    </row>
    <row r="3" spans="1:9" ht="21.9" customHeight="1" x14ac:dyDescent="0.25">
      <c r="A3" s="144" t="s">
        <v>2</v>
      </c>
      <c r="B3" s="146" t="s">
        <v>3</v>
      </c>
      <c r="C3" s="146" t="s">
        <v>4</v>
      </c>
      <c r="D3" s="146" t="s">
        <v>5</v>
      </c>
      <c r="E3" s="146" t="s">
        <v>6</v>
      </c>
      <c r="F3" s="149"/>
    </row>
    <row r="4" spans="1:9" ht="21.9" customHeight="1" x14ac:dyDescent="0.25">
      <c r="A4" s="145"/>
      <c r="B4" s="139"/>
      <c r="C4" s="139"/>
      <c r="D4" s="139"/>
      <c r="E4" s="92" t="s">
        <v>7</v>
      </c>
      <c r="F4" s="93" t="s">
        <v>8</v>
      </c>
    </row>
    <row r="5" spans="1:9" ht="21.9" customHeight="1" x14ac:dyDescent="0.25">
      <c r="A5" s="145"/>
      <c r="B5" s="94" t="s">
        <v>9</v>
      </c>
      <c r="C5" s="95">
        <v>0.17699999999999999</v>
      </c>
      <c r="D5" s="94">
        <v>444</v>
      </c>
      <c r="E5" s="94">
        <v>192</v>
      </c>
      <c r="F5" s="96">
        <v>252</v>
      </c>
    </row>
    <row r="6" spans="1:9" ht="21.9" customHeight="1" x14ac:dyDescent="0.25">
      <c r="A6" s="145"/>
      <c r="B6" s="117" t="s">
        <v>202</v>
      </c>
      <c r="C6" s="95">
        <v>1.2E-2</v>
      </c>
      <c r="D6" s="94">
        <v>32</v>
      </c>
      <c r="E6" s="94">
        <v>32</v>
      </c>
      <c r="F6" s="96">
        <v>0</v>
      </c>
    </row>
    <row r="7" spans="1:9" ht="21.9" customHeight="1" x14ac:dyDescent="0.25">
      <c r="A7" s="145"/>
      <c r="B7" s="117" t="s">
        <v>201</v>
      </c>
      <c r="C7" s="95">
        <v>0.46500000000000002</v>
      </c>
      <c r="D7" s="99">
        <v>1168</v>
      </c>
      <c r="E7" s="99">
        <v>556</v>
      </c>
      <c r="F7" s="96">
        <v>612</v>
      </c>
    </row>
    <row r="8" spans="1:9" ht="21.9" customHeight="1" x14ac:dyDescent="0.25">
      <c r="A8" s="145"/>
      <c r="B8" s="117" t="s">
        <v>203</v>
      </c>
      <c r="C8" s="95">
        <v>8.8999999999999996E-2</v>
      </c>
      <c r="D8" s="94">
        <v>224</v>
      </c>
      <c r="E8" s="94">
        <v>108</v>
      </c>
      <c r="F8" s="96">
        <v>116</v>
      </c>
    </row>
    <row r="9" spans="1:9" ht="21.9" customHeight="1" x14ac:dyDescent="0.25">
      <c r="A9" s="145" t="s">
        <v>10</v>
      </c>
      <c r="B9" s="139" t="s">
        <v>11</v>
      </c>
      <c r="C9" s="139" t="s">
        <v>12</v>
      </c>
      <c r="D9" s="139" t="s">
        <v>5</v>
      </c>
      <c r="E9" s="139" t="s">
        <v>6</v>
      </c>
      <c r="F9" s="150"/>
    </row>
    <row r="10" spans="1:9" ht="21.9" customHeight="1" x14ac:dyDescent="0.25">
      <c r="A10" s="145"/>
      <c r="B10" s="139"/>
      <c r="C10" s="139"/>
      <c r="D10" s="139"/>
      <c r="E10" s="92" t="s">
        <v>7</v>
      </c>
      <c r="F10" s="93" t="s">
        <v>8</v>
      </c>
    </row>
    <row r="11" spans="1:9" ht="21.9" customHeight="1" x14ac:dyDescent="0.25">
      <c r="A11" s="145"/>
      <c r="B11" s="139" t="s">
        <v>13</v>
      </c>
      <c r="C11" s="94" t="s">
        <v>14</v>
      </c>
      <c r="D11" s="94">
        <v>32</v>
      </c>
      <c r="E11" s="94">
        <v>0</v>
      </c>
      <c r="F11" s="96">
        <v>32</v>
      </c>
    </row>
    <row r="12" spans="1:9" ht="21.9" customHeight="1" x14ac:dyDescent="0.25">
      <c r="A12" s="145"/>
      <c r="B12" s="139"/>
      <c r="C12" s="94" t="s">
        <v>15</v>
      </c>
      <c r="D12" s="94">
        <v>32</v>
      </c>
      <c r="E12" s="94">
        <v>0</v>
      </c>
      <c r="F12" s="96">
        <v>32</v>
      </c>
    </row>
    <row r="13" spans="1:9" ht="21.9" customHeight="1" x14ac:dyDescent="0.25">
      <c r="A13" s="145"/>
      <c r="B13" s="139"/>
      <c r="C13" s="94" t="s">
        <v>16</v>
      </c>
      <c r="D13" s="94">
        <v>32</v>
      </c>
      <c r="E13" s="94">
        <v>0</v>
      </c>
      <c r="F13" s="96">
        <v>32</v>
      </c>
    </row>
    <row r="14" spans="1:9" ht="21.9" customHeight="1" x14ac:dyDescent="0.25">
      <c r="A14" s="145"/>
      <c r="B14" s="139"/>
      <c r="C14" s="94" t="s">
        <v>17</v>
      </c>
      <c r="D14" s="94">
        <v>32</v>
      </c>
      <c r="E14" s="94">
        <v>0</v>
      </c>
      <c r="F14" s="96">
        <v>32</v>
      </c>
    </row>
    <row r="15" spans="1:9" ht="21.9" customHeight="1" x14ac:dyDescent="0.25">
      <c r="A15" s="145"/>
      <c r="B15" s="151" t="s">
        <v>18</v>
      </c>
      <c r="C15" s="152"/>
      <c r="D15" s="94">
        <v>480</v>
      </c>
      <c r="E15" s="94" t="s">
        <v>19</v>
      </c>
      <c r="F15" s="96">
        <v>480</v>
      </c>
    </row>
    <row r="16" spans="1:9" ht="21.9" customHeight="1" x14ac:dyDescent="0.25">
      <c r="A16" s="145"/>
      <c r="B16" s="139" t="s">
        <v>20</v>
      </c>
      <c r="C16" s="139"/>
      <c r="D16" s="94">
        <v>32</v>
      </c>
      <c r="E16" s="94" t="s">
        <v>19</v>
      </c>
      <c r="F16" s="96">
        <v>32</v>
      </c>
    </row>
    <row r="17" spans="1:6" ht="21.9" customHeight="1" x14ac:dyDescent="0.25">
      <c r="A17" s="140" t="s">
        <v>21</v>
      </c>
      <c r="B17" s="141"/>
      <c r="C17" s="141"/>
      <c r="D17" s="99">
        <v>2508</v>
      </c>
      <c r="E17" s="99">
        <v>888</v>
      </c>
      <c r="F17" s="96">
        <v>1620</v>
      </c>
    </row>
    <row r="18" spans="1:6" ht="21.9" customHeight="1" x14ac:dyDescent="0.25">
      <c r="A18" s="142" t="s">
        <v>22</v>
      </c>
      <c r="B18" s="143"/>
      <c r="C18" s="143"/>
      <c r="D18" s="97" t="s">
        <v>19</v>
      </c>
      <c r="E18" s="97" t="s">
        <v>19</v>
      </c>
      <c r="F18" s="98">
        <v>0.64590000000000003</v>
      </c>
    </row>
  </sheetData>
  <sheetProtection insertRows="0" deleteRows="0" selectLockedCells="1"/>
  <mergeCells count="17">
    <mergeCell ref="A1:E1"/>
    <mergeCell ref="A2:F2"/>
    <mergeCell ref="E3:F3"/>
    <mergeCell ref="E9:F9"/>
    <mergeCell ref="B15:C15"/>
    <mergeCell ref="D3:D4"/>
    <mergeCell ref="D9:D10"/>
    <mergeCell ref="B16:C16"/>
    <mergeCell ref="A17:C17"/>
    <mergeCell ref="A18:C18"/>
    <mergeCell ref="A3:A8"/>
    <mergeCell ref="A9:A16"/>
    <mergeCell ref="B3:B4"/>
    <mergeCell ref="B9:B10"/>
    <mergeCell ref="B11:B14"/>
    <mergeCell ref="C3:C4"/>
    <mergeCell ref="C9:C10"/>
  </mergeCells>
  <phoneticPr fontId="29" type="noConversion"/>
  <pageMargins left="0.69930555555555596" right="0.47916666666666702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K12" sqref="K12"/>
    </sheetView>
  </sheetViews>
  <sheetFormatPr defaultColWidth="9" defaultRowHeight="14.4" x14ac:dyDescent="0.25"/>
  <cols>
    <col min="1" max="1" width="11.77734375" customWidth="1"/>
    <col min="2" max="2" width="10.109375" customWidth="1"/>
    <col min="3" max="3" width="19.21875" customWidth="1"/>
    <col min="4" max="4" width="5.88671875" customWidth="1"/>
    <col min="5" max="5" width="7.109375" customWidth="1"/>
    <col min="6" max="6" width="6.109375" customWidth="1"/>
    <col min="7" max="7" width="22.109375" customWidth="1"/>
  </cols>
  <sheetData>
    <row r="1" spans="1:8" ht="30" customHeight="1" x14ac:dyDescent="0.25">
      <c r="A1" s="159" t="s">
        <v>23</v>
      </c>
      <c r="B1" s="159"/>
      <c r="C1" s="159"/>
      <c r="D1" s="159"/>
      <c r="E1" s="159"/>
      <c r="F1" s="159"/>
      <c r="G1" s="159"/>
      <c r="H1" s="159"/>
    </row>
    <row r="2" spans="1:8" ht="23.1" customHeight="1" x14ac:dyDescent="0.25">
      <c r="A2" s="160" t="s">
        <v>24</v>
      </c>
      <c r="B2" s="160"/>
      <c r="C2" s="160"/>
      <c r="D2" s="160"/>
      <c r="E2" s="160"/>
      <c r="F2" s="160"/>
      <c r="G2" s="160"/>
      <c r="H2" s="160"/>
    </row>
    <row r="3" spans="1:8" ht="39" customHeight="1" x14ac:dyDescent="0.25">
      <c r="A3" s="86" t="s">
        <v>25</v>
      </c>
      <c r="B3" s="86" t="s">
        <v>26</v>
      </c>
      <c r="C3" s="86" t="s">
        <v>27</v>
      </c>
      <c r="D3" s="86" t="s">
        <v>28</v>
      </c>
      <c r="E3" s="86" t="s">
        <v>29</v>
      </c>
      <c r="F3" s="86" t="s">
        <v>5</v>
      </c>
      <c r="G3" s="86" t="s">
        <v>30</v>
      </c>
      <c r="H3" s="86" t="s">
        <v>31</v>
      </c>
    </row>
    <row r="4" spans="1:8" ht="24" customHeight="1" x14ac:dyDescent="0.25">
      <c r="A4" s="154" t="s">
        <v>32</v>
      </c>
      <c r="B4" s="155" t="s">
        <v>33</v>
      </c>
      <c r="C4" s="87" t="s">
        <v>34</v>
      </c>
      <c r="D4" s="155" t="s">
        <v>35</v>
      </c>
      <c r="E4" s="155">
        <v>10</v>
      </c>
      <c r="F4" s="155">
        <v>160</v>
      </c>
      <c r="G4" s="155" t="s">
        <v>36</v>
      </c>
      <c r="H4" s="156" t="s">
        <v>37</v>
      </c>
    </row>
    <row r="5" spans="1:8" ht="24" customHeight="1" x14ac:dyDescent="0.25">
      <c r="A5" s="154"/>
      <c r="B5" s="155"/>
      <c r="C5" s="87" t="s">
        <v>38</v>
      </c>
      <c r="D5" s="155"/>
      <c r="E5" s="155"/>
      <c r="F5" s="155"/>
      <c r="G5" s="155"/>
      <c r="H5" s="157"/>
    </row>
    <row r="6" spans="1:8" ht="24" customHeight="1" x14ac:dyDescent="0.25">
      <c r="A6" s="154"/>
      <c r="B6" s="155" t="s">
        <v>39</v>
      </c>
      <c r="C6" s="87" t="s">
        <v>40</v>
      </c>
      <c r="D6" s="155"/>
      <c r="E6" s="155"/>
      <c r="F6" s="155"/>
      <c r="G6" s="155"/>
      <c r="H6" s="157"/>
    </row>
    <row r="7" spans="1:8" ht="24" customHeight="1" x14ac:dyDescent="0.25">
      <c r="A7" s="154"/>
      <c r="B7" s="155"/>
      <c r="C7" s="87" t="s">
        <v>41</v>
      </c>
      <c r="D7" s="155"/>
      <c r="E7" s="155"/>
      <c r="F7" s="155"/>
      <c r="G7" s="155"/>
      <c r="H7" s="157"/>
    </row>
    <row r="8" spans="1:8" ht="36" customHeight="1" x14ac:dyDescent="0.25">
      <c r="A8" s="154"/>
      <c r="B8" s="87" t="s">
        <v>42</v>
      </c>
      <c r="C8" s="88" t="s">
        <v>43</v>
      </c>
      <c r="D8" s="87" t="s">
        <v>44</v>
      </c>
      <c r="E8" s="155" t="s">
        <v>45</v>
      </c>
      <c r="F8" s="155"/>
      <c r="G8" s="155"/>
      <c r="H8" s="158"/>
    </row>
    <row r="9" spans="1:8" ht="33" customHeight="1" x14ac:dyDescent="0.25">
      <c r="A9" s="89" t="s">
        <v>46</v>
      </c>
      <c r="B9" s="161" t="s">
        <v>47</v>
      </c>
      <c r="C9" s="161"/>
      <c r="D9" s="161"/>
      <c r="E9" s="161"/>
      <c r="F9" s="161"/>
      <c r="G9" s="161"/>
      <c r="H9" s="161"/>
    </row>
    <row r="10" spans="1:8" ht="35.1" customHeight="1" x14ac:dyDescent="0.25">
      <c r="A10" s="89" t="s">
        <v>48</v>
      </c>
      <c r="B10" s="162" t="s">
        <v>49</v>
      </c>
      <c r="C10" s="162"/>
      <c r="D10" s="162"/>
      <c r="E10" s="162"/>
      <c r="F10" s="162"/>
      <c r="G10" s="162"/>
      <c r="H10" s="162"/>
    </row>
    <row r="11" spans="1:8" ht="33.9" customHeight="1" x14ac:dyDescent="0.25">
      <c r="A11" s="153"/>
      <c r="B11" s="153"/>
      <c r="C11" s="153"/>
      <c r="D11" s="153"/>
      <c r="E11" s="153"/>
      <c r="F11" s="153"/>
      <c r="G11" s="153"/>
      <c r="H11" s="153"/>
    </row>
  </sheetData>
  <mergeCells count="14">
    <mergeCell ref="A1:H1"/>
    <mergeCell ref="A2:H2"/>
    <mergeCell ref="E8:G8"/>
    <mergeCell ref="B9:H9"/>
    <mergeCell ref="B10:H10"/>
    <mergeCell ref="A11:H11"/>
    <mergeCell ref="A4:A8"/>
    <mergeCell ref="B4:B5"/>
    <mergeCell ref="B6:B7"/>
    <mergeCell ref="D4:D7"/>
    <mergeCell ref="E4:E7"/>
    <mergeCell ref="F4:F7"/>
    <mergeCell ref="G4:G7"/>
    <mergeCell ref="H4:H8"/>
  </mergeCells>
  <phoneticPr fontId="2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zoomScaleNormal="100" workbookViewId="0">
      <pane xSplit="2" ySplit="4" topLeftCell="C50" activePane="bottomRight" state="frozen"/>
      <selection pane="topRight"/>
      <selection pane="bottomLeft"/>
      <selection pane="bottomRight" activeCell="S53" sqref="S53"/>
    </sheetView>
  </sheetViews>
  <sheetFormatPr defaultColWidth="9" defaultRowHeight="8.4" x14ac:dyDescent="0.25"/>
  <cols>
    <col min="1" max="1" width="2.77734375" style="56" customWidth="1"/>
    <col min="2" max="2" width="3.33203125" style="56" customWidth="1"/>
    <col min="3" max="3" width="13" style="56" customWidth="1"/>
    <col min="4" max="4" width="3.88671875" style="56" customWidth="1"/>
    <col min="5" max="5" width="23.88671875" style="56" customWidth="1"/>
    <col min="6" max="6" width="3.6640625" style="56" customWidth="1"/>
    <col min="7" max="8" width="5.21875" style="56" customWidth="1"/>
    <col min="9" max="9" width="4.88671875" style="56" customWidth="1"/>
    <col min="10" max="10" width="5.6640625" style="56" customWidth="1"/>
    <col min="11" max="11" width="4.77734375" style="56" customWidth="1"/>
    <col min="12" max="13" width="5.77734375" style="56" customWidth="1"/>
    <col min="14" max="14" width="6.21875" style="56" customWidth="1"/>
    <col min="15" max="15" width="4.88671875" style="56" customWidth="1"/>
    <col min="16" max="16" width="5.44140625" style="56" customWidth="1"/>
    <col min="17" max="17" width="5.6640625" style="56" customWidth="1"/>
    <col min="18" max="18" width="6.6640625" style="56" customWidth="1"/>
    <col min="19" max="19" width="21.21875" style="56" customWidth="1"/>
    <col min="20" max="252" width="9" style="56"/>
    <col min="253" max="253" width="4.44140625" style="56" customWidth="1"/>
    <col min="254" max="254" width="7.44140625" style="56" customWidth="1"/>
    <col min="255" max="255" width="1.88671875" style="56" customWidth="1"/>
    <col min="256" max="256" width="14.44140625" style="56" customWidth="1"/>
    <col min="257" max="259" width="2.88671875" style="56" customWidth="1"/>
    <col min="260" max="260" width="2.77734375" style="56" customWidth="1"/>
    <col min="261" max="261" width="3" style="56" customWidth="1"/>
    <col min="262" max="264" width="3.33203125" style="56" customWidth="1"/>
    <col min="265" max="272" width="2.6640625" style="56" customWidth="1"/>
    <col min="273" max="273" width="4" style="56" customWidth="1"/>
    <col min="274" max="508" width="9" style="56"/>
    <col min="509" max="509" width="4.44140625" style="56" customWidth="1"/>
    <col min="510" max="510" width="7.44140625" style="56" customWidth="1"/>
    <col min="511" max="511" width="1.88671875" style="56" customWidth="1"/>
    <col min="512" max="512" width="14.44140625" style="56" customWidth="1"/>
    <col min="513" max="515" width="2.88671875" style="56" customWidth="1"/>
    <col min="516" max="516" width="2.77734375" style="56" customWidth="1"/>
    <col min="517" max="517" width="3" style="56" customWidth="1"/>
    <col min="518" max="520" width="3.33203125" style="56" customWidth="1"/>
    <col min="521" max="528" width="2.6640625" style="56" customWidth="1"/>
    <col min="529" max="529" width="4" style="56" customWidth="1"/>
    <col min="530" max="764" width="9" style="56"/>
    <col min="765" max="765" width="4.44140625" style="56" customWidth="1"/>
    <col min="766" max="766" width="7.44140625" style="56" customWidth="1"/>
    <col min="767" max="767" width="1.88671875" style="56" customWidth="1"/>
    <col min="768" max="768" width="14.44140625" style="56" customWidth="1"/>
    <col min="769" max="771" width="2.88671875" style="56" customWidth="1"/>
    <col min="772" max="772" width="2.77734375" style="56" customWidth="1"/>
    <col min="773" max="773" width="3" style="56" customWidth="1"/>
    <col min="774" max="776" width="3.33203125" style="56" customWidth="1"/>
    <col min="777" max="784" width="2.6640625" style="56" customWidth="1"/>
    <col min="785" max="785" width="4" style="56" customWidth="1"/>
    <col min="786" max="1020" width="9" style="56"/>
    <col min="1021" max="1021" width="4.44140625" style="56" customWidth="1"/>
    <col min="1022" max="1022" width="7.44140625" style="56" customWidth="1"/>
    <col min="1023" max="1023" width="1.88671875" style="56" customWidth="1"/>
    <col min="1024" max="1024" width="14.44140625" style="56" customWidth="1"/>
    <col min="1025" max="1027" width="2.88671875" style="56" customWidth="1"/>
    <col min="1028" max="1028" width="2.77734375" style="56" customWidth="1"/>
    <col min="1029" max="1029" width="3" style="56" customWidth="1"/>
    <col min="1030" max="1032" width="3.33203125" style="56" customWidth="1"/>
    <col min="1033" max="1040" width="2.6640625" style="56" customWidth="1"/>
    <col min="1041" max="1041" width="4" style="56" customWidth="1"/>
    <col min="1042" max="1276" width="9" style="56"/>
    <col min="1277" max="1277" width="4.44140625" style="56" customWidth="1"/>
    <col min="1278" max="1278" width="7.44140625" style="56" customWidth="1"/>
    <col min="1279" max="1279" width="1.88671875" style="56" customWidth="1"/>
    <col min="1280" max="1280" width="14.44140625" style="56" customWidth="1"/>
    <col min="1281" max="1283" width="2.88671875" style="56" customWidth="1"/>
    <col min="1284" max="1284" width="2.77734375" style="56" customWidth="1"/>
    <col min="1285" max="1285" width="3" style="56" customWidth="1"/>
    <col min="1286" max="1288" width="3.33203125" style="56" customWidth="1"/>
    <col min="1289" max="1296" width="2.6640625" style="56" customWidth="1"/>
    <col min="1297" max="1297" width="4" style="56" customWidth="1"/>
    <col min="1298" max="1532" width="9" style="56"/>
    <col min="1533" max="1533" width="4.44140625" style="56" customWidth="1"/>
    <col min="1534" max="1534" width="7.44140625" style="56" customWidth="1"/>
    <col min="1535" max="1535" width="1.88671875" style="56" customWidth="1"/>
    <col min="1536" max="1536" width="14.44140625" style="56" customWidth="1"/>
    <col min="1537" max="1539" width="2.88671875" style="56" customWidth="1"/>
    <col min="1540" max="1540" width="2.77734375" style="56" customWidth="1"/>
    <col min="1541" max="1541" width="3" style="56" customWidth="1"/>
    <col min="1542" max="1544" width="3.33203125" style="56" customWidth="1"/>
    <col min="1545" max="1552" width="2.6640625" style="56" customWidth="1"/>
    <col min="1553" max="1553" width="4" style="56" customWidth="1"/>
    <col min="1554" max="1788" width="9" style="56"/>
    <col min="1789" max="1789" width="4.44140625" style="56" customWidth="1"/>
    <col min="1790" max="1790" width="7.44140625" style="56" customWidth="1"/>
    <col min="1791" max="1791" width="1.88671875" style="56" customWidth="1"/>
    <col min="1792" max="1792" width="14.44140625" style="56" customWidth="1"/>
    <col min="1793" max="1795" width="2.88671875" style="56" customWidth="1"/>
    <col min="1796" max="1796" width="2.77734375" style="56" customWidth="1"/>
    <col min="1797" max="1797" width="3" style="56" customWidth="1"/>
    <col min="1798" max="1800" width="3.33203125" style="56" customWidth="1"/>
    <col min="1801" max="1808" width="2.6640625" style="56" customWidth="1"/>
    <col min="1809" max="1809" width="4" style="56" customWidth="1"/>
    <col min="1810" max="2044" width="9" style="56"/>
    <col min="2045" max="2045" width="4.44140625" style="56" customWidth="1"/>
    <col min="2046" max="2046" width="7.44140625" style="56" customWidth="1"/>
    <col min="2047" max="2047" width="1.88671875" style="56" customWidth="1"/>
    <col min="2048" max="2048" width="14.44140625" style="56" customWidth="1"/>
    <col min="2049" max="2051" width="2.88671875" style="56" customWidth="1"/>
    <col min="2052" max="2052" width="2.77734375" style="56" customWidth="1"/>
    <col min="2053" max="2053" width="3" style="56" customWidth="1"/>
    <col min="2054" max="2056" width="3.33203125" style="56" customWidth="1"/>
    <col min="2057" max="2064" width="2.6640625" style="56" customWidth="1"/>
    <col min="2065" max="2065" width="4" style="56" customWidth="1"/>
    <col min="2066" max="2300" width="9" style="56"/>
    <col min="2301" max="2301" width="4.44140625" style="56" customWidth="1"/>
    <col min="2302" max="2302" width="7.44140625" style="56" customWidth="1"/>
    <col min="2303" max="2303" width="1.88671875" style="56" customWidth="1"/>
    <col min="2304" max="2304" width="14.44140625" style="56" customWidth="1"/>
    <col min="2305" max="2307" width="2.88671875" style="56" customWidth="1"/>
    <col min="2308" max="2308" width="2.77734375" style="56" customWidth="1"/>
    <col min="2309" max="2309" width="3" style="56" customWidth="1"/>
    <col min="2310" max="2312" width="3.33203125" style="56" customWidth="1"/>
    <col min="2313" max="2320" width="2.6640625" style="56" customWidth="1"/>
    <col min="2321" max="2321" width="4" style="56" customWidth="1"/>
    <col min="2322" max="2556" width="9" style="56"/>
    <col min="2557" max="2557" width="4.44140625" style="56" customWidth="1"/>
    <col min="2558" max="2558" width="7.44140625" style="56" customWidth="1"/>
    <col min="2559" max="2559" width="1.88671875" style="56" customWidth="1"/>
    <col min="2560" max="2560" width="14.44140625" style="56" customWidth="1"/>
    <col min="2561" max="2563" width="2.88671875" style="56" customWidth="1"/>
    <col min="2564" max="2564" width="2.77734375" style="56" customWidth="1"/>
    <col min="2565" max="2565" width="3" style="56" customWidth="1"/>
    <col min="2566" max="2568" width="3.33203125" style="56" customWidth="1"/>
    <col min="2569" max="2576" width="2.6640625" style="56" customWidth="1"/>
    <col min="2577" max="2577" width="4" style="56" customWidth="1"/>
    <col min="2578" max="2812" width="9" style="56"/>
    <col min="2813" max="2813" width="4.44140625" style="56" customWidth="1"/>
    <col min="2814" max="2814" width="7.44140625" style="56" customWidth="1"/>
    <col min="2815" max="2815" width="1.88671875" style="56" customWidth="1"/>
    <col min="2816" max="2816" width="14.44140625" style="56" customWidth="1"/>
    <col min="2817" max="2819" width="2.88671875" style="56" customWidth="1"/>
    <col min="2820" max="2820" width="2.77734375" style="56" customWidth="1"/>
    <col min="2821" max="2821" width="3" style="56" customWidth="1"/>
    <col min="2822" max="2824" width="3.33203125" style="56" customWidth="1"/>
    <col min="2825" max="2832" width="2.6640625" style="56" customWidth="1"/>
    <col min="2833" max="2833" width="4" style="56" customWidth="1"/>
    <col min="2834" max="3068" width="9" style="56"/>
    <col min="3069" max="3069" width="4.44140625" style="56" customWidth="1"/>
    <col min="3070" max="3070" width="7.44140625" style="56" customWidth="1"/>
    <col min="3071" max="3071" width="1.88671875" style="56" customWidth="1"/>
    <col min="3072" max="3072" width="14.44140625" style="56" customWidth="1"/>
    <col min="3073" max="3075" width="2.88671875" style="56" customWidth="1"/>
    <col min="3076" max="3076" width="2.77734375" style="56" customWidth="1"/>
    <col min="3077" max="3077" width="3" style="56" customWidth="1"/>
    <col min="3078" max="3080" width="3.33203125" style="56" customWidth="1"/>
    <col min="3081" max="3088" width="2.6640625" style="56" customWidth="1"/>
    <col min="3089" max="3089" width="4" style="56" customWidth="1"/>
    <col min="3090" max="3324" width="9" style="56"/>
    <col min="3325" max="3325" width="4.44140625" style="56" customWidth="1"/>
    <col min="3326" max="3326" width="7.44140625" style="56" customWidth="1"/>
    <col min="3327" max="3327" width="1.88671875" style="56" customWidth="1"/>
    <col min="3328" max="3328" width="14.44140625" style="56" customWidth="1"/>
    <col min="3329" max="3331" width="2.88671875" style="56" customWidth="1"/>
    <col min="3332" max="3332" width="2.77734375" style="56" customWidth="1"/>
    <col min="3333" max="3333" width="3" style="56" customWidth="1"/>
    <col min="3334" max="3336" width="3.33203125" style="56" customWidth="1"/>
    <col min="3337" max="3344" width="2.6640625" style="56" customWidth="1"/>
    <col min="3345" max="3345" width="4" style="56" customWidth="1"/>
    <col min="3346" max="3580" width="9" style="56"/>
    <col min="3581" max="3581" width="4.44140625" style="56" customWidth="1"/>
    <col min="3582" max="3582" width="7.44140625" style="56" customWidth="1"/>
    <col min="3583" max="3583" width="1.88671875" style="56" customWidth="1"/>
    <col min="3584" max="3584" width="14.44140625" style="56" customWidth="1"/>
    <col min="3585" max="3587" width="2.88671875" style="56" customWidth="1"/>
    <col min="3588" max="3588" width="2.77734375" style="56" customWidth="1"/>
    <col min="3589" max="3589" width="3" style="56" customWidth="1"/>
    <col min="3590" max="3592" width="3.33203125" style="56" customWidth="1"/>
    <col min="3593" max="3600" width="2.6640625" style="56" customWidth="1"/>
    <col min="3601" max="3601" width="4" style="56" customWidth="1"/>
    <col min="3602" max="3836" width="9" style="56"/>
    <col min="3837" max="3837" width="4.44140625" style="56" customWidth="1"/>
    <col min="3838" max="3838" width="7.44140625" style="56" customWidth="1"/>
    <col min="3839" max="3839" width="1.88671875" style="56" customWidth="1"/>
    <col min="3840" max="3840" width="14.44140625" style="56" customWidth="1"/>
    <col min="3841" max="3843" width="2.88671875" style="56" customWidth="1"/>
    <col min="3844" max="3844" width="2.77734375" style="56" customWidth="1"/>
    <col min="3845" max="3845" width="3" style="56" customWidth="1"/>
    <col min="3846" max="3848" width="3.33203125" style="56" customWidth="1"/>
    <col min="3849" max="3856" width="2.6640625" style="56" customWidth="1"/>
    <col min="3857" max="3857" width="4" style="56" customWidth="1"/>
    <col min="3858" max="4092" width="9" style="56"/>
    <col min="4093" max="4093" width="4.44140625" style="56" customWidth="1"/>
    <col min="4094" max="4094" width="7.44140625" style="56" customWidth="1"/>
    <col min="4095" max="4095" width="1.88671875" style="56" customWidth="1"/>
    <col min="4096" max="4096" width="14.44140625" style="56" customWidth="1"/>
    <col min="4097" max="4099" width="2.88671875" style="56" customWidth="1"/>
    <col min="4100" max="4100" width="2.77734375" style="56" customWidth="1"/>
    <col min="4101" max="4101" width="3" style="56" customWidth="1"/>
    <col min="4102" max="4104" width="3.33203125" style="56" customWidth="1"/>
    <col min="4105" max="4112" width="2.6640625" style="56" customWidth="1"/>
    <col min="4113" max="4113" width="4" style="56" customWidth="1"/>
    <col min="4114" max="4348" width="9" style="56"/>
    <col min="4349" max="4349" width="4.44140625" style="56" customWidth="1"/>
    <col min="4350" max="4350" width="7.44140625" style="56" customWidth="1"/>
    <col min="4351" max="4351" width="1.88671875" style="56" customWidth="1"/>
    <col min="4352" max="4352" width="14.44140625" style="56" customWidth="1"/>
    <col min="4353" max="4355" width="2.88671875" style="56" customWidth="1"/>
    <col min="4356" max="4356" width="2.77734375" style="56" customWidth="1"/>
    <col min="4357" max="4357" width="3" style="56" customWidth="1"/>
    <col min="4358" max="4360" width="3.33203125" style="56" customWidth="1"/>
    <col min="4361" max="4368" width="2.6640625" style="56" customWidth="1"/>
    <col min="4369" max="4369" width="4" style="56" customWidth="1"/>
    <col min="4370" max="4604" width="9" style="56"/>
    <col min="4605" max="4605" width="4.44140625" style="56" customWidth="1"/>
    <col min="4606" max="4606" width="7.44140625" style="56" customWidth="1"/>
    <col min="4607" max="4607" width="1.88671875" style="56" customWidth="1"/>
    <col min="4608" max="4608" width="14.44140625" style="56" customWidth="1"/>
    <col min="4609" max="4611" width="2.88671875" style="56" customWidth="1"/>
    <col min="4612" max="4612" width="2.77734375" style="56" customWidth="1"/>
    <col min="4613" max="4613" width="3" style="56" customWidth="1"/>
    <col min="4614" max="4616" width="3.33203125" style="56" customWidth="1"/>
    <col min="4617" max="4624" width="2.6640625" style="56" customWidth="1"/>
    <col min="4625" max="4625" width="4" style="56" customWidth="1"/>
    <col min="4626" max="4860" width="9" style="56"/>
    <col min="4861" max="4861" width="4.44140625" style="56" customWidth="1"/>
    <col min="4862" max="4862" width="7.44140625" style="56" customWidth="1"/>
    <col min="4863" max="4863" width="1.88671875" style="56" customWidth="1"/>
    <col min="4864" max="4864" width="14.44140625" style="56" customWidth="1"/>
    <col min="4865" max="4867" width="2.88671875" style="56" customWidth="1"/>
    <col min="4868" max="4868" width="2.77734375" style="56" customWidth="1"/>
    <col min="4869" max="4869" width="3" style="56" customWidth="1"/>
    <col min="4870" max="4872" width="3.33203125" style="56" customWidth="1"/>
    <col min="4873" max="4880" width="2.6640625" style="56" customWidth="1"/>
    <col min="4881" max="4881" width="4" style="56" customWidth="1"/>
    <col min="4882" max="5116" width="9" style="56"/>
    <col min="5117" max="5117" width="4.44140625" style="56" customWidth="1"/>
    <col min="5118" max="5118" width="7.44140625" style="56" customWidth="1"/>
    <col min="5119" max="5119" width="1.88671875" style="56" customWidth="1"/>
    <col min="5120" max="5120" width="14.44140625" style="56" customWidth="1"/>
    <col min="5121" max="5123" width="2.88671875" style="56" customWidth="1"/>
    <col min="5124" max="5124" width="2.77734375" style="56" customWidth="1"/>
    <col min="5125" max="5125" width="3" style="56" customWidth="1"/>
    <col min="5126" max="5128" width="3.33203125" style="56" customWidth="1"/>
    <col min="5129" max="5136" width="2.6640625" style="56" customWidth="1"/>
    <col min="5137" max="5137" width="4" style="56" customWidth="1"/>
    <col min="5138" max="5372" width="9" style="56"/>
    <col min="5373" max="5373" width="4.44140625" style="56" customWidth="1"/>
    <col min="5374" max="5374" width="7.44140625" style="56" customWidth="1"/>
    <col min="5375" max="5375" width="1.88671875" style="56" customWidth="1"/>
    <col min="5376" max="5376" width="14.44140625" style="56" customWidth="1"/>
    <col min="5377" max="5379" width="2.88671875" style="56" customWidth="1"/>
    <col min="5380" max="5380" width="2.77734375" style="56" customWidth="1"/>
    <col min="5381" max="5381" width="3" style="56" customWidth="1"/>
    <col min="5382" max="5384" width="3.33203125" style="56" customWidth="1"/>
    <col min="5385" max="5392" width="2.6640625" style="56" customWidth="1"/>
    <col min="5393" max="5393" width="4" style="56" customWidth="1"/>
    <col min="5394" max="5628" width="9" style="56"/>
    <col min="5629" max="5629" width="4.44140625" style="56" customWidth="1"/>
    <col min="5630" max="5630" width="7.44140625" style="56" customWidth="1"/>
    <col min="5631" max="5631" width="1.88671875" style="56" customWidth="1"/>
    <col min="5632" max="5632" width="14.44140625" style="56" customWidth="1"/>
    <col min="5633" max="5635" width="2.88671875" style="56" customWidth="1"/>
    <col min="5636" max="5636" width="2.77734375" style="56" customWidth="1"/>
    <col min="5637" max="5637" width="3" style="56" customWidth="1"/>
    <col min="5638" max="5640" width="3.33203125" style="56" customWidth="1"/>
    <col min="5641" max="5648" width="2.6640625" style="56" customWidth="1"/>
    <col min="5649" max="5649" width="4" style="56" customWidth="1"/>
    <col min="5650" max="5884" width="9" style="56"/>
    <col min="5885" max="5885" width="4.44140625" style="56" customWidth="1"/>
    <col min="5886" max="5886" width="7.44140625" style="56" customWidth="1"/>
    <col min="5887" max="5887" width="1.88671875" style="56" customWidth="1"/>
    <col min="5888" max="5888" width="14.44140625" style="56" customWidth="1"/>
    <col min="5889" max="5891" width="2.88671875" style="56" customWidth="1"/>
    <col min="5892" max="5892" width="2.77734375" style="56" customWidth="1"/>
    <col min="5893" max="5893" width="3" style="56" customWidth="1"/>
    <col min="5894" max="5896" width="3.33203125" style="56" customWidth="1"/>
    <col min="5897" max="5904" width="2.6640625" style="56" customWidth="1"/>
    <col min="5905" max="5905" width="4" style="56" customWidth="1"/>
    <col min="5906" max="6140" width="9" style="56"/>
    <col min="6141" max="6141" width="4.44140625" style="56" customWidth="1"/>
    <col min="6142" max="6142" width="7.44140625" style="56" customWidth="1"/>
    <col min="6143" max="6143" width="1.88671875" style="56" customWidth="1"/>
    <col min="6144" max="6144" width="14.44140625" style="56" customWidth="1"/>
    <col min="6145" max="6147" width="2.88671875" style="56" customWidth="1"/>
    <col min="6148" max="6148" width="2.77734375" style="56" customWidth="1"/>
    <col min="6149" max="6149" width="3" style="56" customWidth="1"/>
    <col min="6150" max="6152" width="3.33203125" style="56" customWidth="1"/>
    <col min="6153" max="6160" width="2.6640625" style="56" customWidth="1"/>
    <col min="6161" max="6161" width="4" style="56" customWidth="1"/>
    <col min="6162" max="6396" width="9" style="56"/>
    <col min="6397" max="6397" width="4.44140625" style="56" customWidth="1"/>
    <col min="6398" max="6398" width="7.44140625" style="56" customWidth="1"/>
    <col min="6399" max="6399" width="1.88671875" style="56" customWidth="1"/>
    <col min="6400" max="6400" width="14.44140625" style="56" customWidth="1"/>
    <col min="6401" max="6403" width="2.88671875" style="56" customWidth="1"/>
    <col min="6404" max="6404" width="2.77734375" style="56" customWidth="1"/>
    <col min="6405" max="6405" width="3" style="56" customWidth="1"/>
    <col min="6406" max="6408" width="3.33203125" style="56" customWidth="1"/>
    <col min="6409" max="6416" width="2.6640625" style="56" customWidth="1"/>
    <col min="6417" max="6417" width="4" style="56" customWidth="1"/>
    <col min="6418" max="6652" width="9" style="56"/>
    <col min="6653" max="6653" width="4.44140625" style="56" customWidth="1"/>
    <col min="6654" max="6654" width="7.44140625" style="56" customWidth="1"/>
    <col min="6655" max="6655" width="1.88671875" style="56" customWidth="1"/>
    <col min="6656" max="6656" width="14.44140625" style="56" customWidth="1"/>
    <col min="6657" max="6659" width="2.88671875" style="56" customWidth="1"/>
    <col min="6660" max="6660" width="2.77734375" style="56" customWidth="1"/>
    <col min="6661" max="6661" width="3" style="56" customWidth="1"/>
    <col min="6662" max="6664" width="3.33203125" style="56" customWidth="1"/>
    <col min="6665" max="6672" width="2.6640625" style="56" customWidth="1"/>
    <col min="6673" max="6673" width="4" style="56" customWidth="1"/>
    <col min="6674" max="6908" width="9" style="56"/>
    <col min="6909" max="6909" width="4.44140625" style="56" customWidth="1"/>
    <col min="6910" max="6910" width="7.44140625" style="56" customWidth="1"/>
    <col min="6911" max="6911" width="1.88671875" style="56" customWidth="1"/>
    <col min="6912" max="6912" width="14.44140625" style="56" customWidth="1"/>
    <col min="6913" max="6915" width="2.88671875" style="56" customWidth="1"/>
    <col min="6916" max="6916" width="2.77734375" style="56" customWidth="1"/>
    <col min="6917" max="6917" width="3" style="56" customWidth="1"/>
    <col min="6918" max="6920" width="3.33203125" style="56" customWidth="1"/>
    <col min="6921" max="6928" width="2.6640625" style="56" customWidth="1"/>
    <col min="6929" max="6929" width="4" style="56" customWidth="1"/>
    <col min="6930" max="7164" width="9" style="56"/>
    <col min="7165" max="7165" width="4.44140625" style="56" customWidth="1"/>
    <col min="7166" max="7166" width="7.44140625" style="56" customWidth="1"/>
    <col min="7167" max="7167" width="1.88671875" style="56" customWidth="1"/>
    <col min="7168" max="7168" width="14.44140625" style="56" customWidth="1"/>
    <col min="7169" max="7171" width="2.88671875" style="56" customWidth="1"/>
    <col min="7172" max="7172" width="2.77734375" style="56" customWidth="1"/>
    <col min="7173" max="7173" width="3" style="56" customWidth="1"/>
    <col min="7174" max="7176" width="3.33203125" style="56" customWidth="1"/>
    <col min="7177" max="7184" width="2.6640625" style="56" customWidth="1"/>
    <col min="7185" max="7185" width="4" style="56" customWidth="1"/>
    <col min="7186" max="7420" width="9" style="56"/>
    <col min="7421" max="7421" width="4.44140625" style="56" customWidth="1"/>
    <col min="7422" max="7422" width="7.44140625" style="56" customWidth="1"/>
    <col min="7423" max="7423" width="1.88671875" style="56" customWidth="1"/>
    <col min="7424" max="7424" width="14.44140625" style="56" customWidth="1"/>
    <col min="7425" max="7427" width="2.88671875" style="56" customWidth="1"/>
    <col min="7428" max="7428" width="2.77734375" style="56" customWidth="1"/>
    <col min="7429" max="7429" width="3" style="56" customWidth="1"/>
    <col min="7430" max="7432" width="3.33203125" style="56" customWidth="1"/>
    <col min="7433" max="7440" width="2.6640625" style="56" customWidth="1"/>
    <col min="7441" max="7441" width="4" style="56" customWidth="1"/>
    <col min="7442" max="7676" width="9" style="56"/>
    <col min="7677" max="7677" width="4.44140625" style="56" customWidth="1"/>
    <col min="7678" max="7678" width="7.44140625" style="56" customWidth="1"/>
    <col min="7679" max="7679" width="1.88671875" style="56" customWidth="1"/>
    <col min="7680" max="7680" width="14.44140625" style="56" customWidth="1"/>
    <col min="7681" max="7683" width="2.88671875" style="56" customWidth="1"/>
    <col min="7684" max="7684" width="2.77734375" style="56" customWidth="1"/>
    <col min="7685" max="7685" width="3" style="56" customWidth="1"/>
    <col min="7686" max="7688" width="3.33203125" style="56" customWidth="1"/>
    <col min="7689" max="7696" width="2.6640625" style="56" customWidth="1"/>
    <col min="7697" max="7697" width="4" style="56" customWidth="1"/>
    <col min="7698" max="7932" width="9" style="56"/>
    <col min="7933" max="7933" width="4.44140625" style="56" customWidth="1"/>
    <col min="7934" max="7934" width="7.44140625" style="56" customWidth="1"/>
    <col min="7935" max="7935" width="1.88671875" style="56" customWidth="1"/>
    <col min="7936" max="7936" width="14.44140625" style="56" customWidth="1"/>
    <col min="7937" max="7939" width="2.88671875" style="56" customWidth="1"/>
    <col min="7940" max="7940" width="2.77734375" style="56" customWidth="1"/>
    <col min="7941" max="7941" width="3" style="56" customWidth="1"/>
    <col min="7942" max="7944" width="3.33203125" style="56" customWidth="1"/>
    <col min="7945" max="7952" width="2.6640625" style="56" customWidth="1"/>
    <col min="7953" max="7953" width="4" style="56" customWidth="1"/>
    <col min="7954" max="8188" width="9" style="56"/>
    <col min="8189" max="8189" width="4.44140625" style="56" customWidth="1"/>
    <col min="8190" max="8190" width="7.44140625" style="56" customWidth="1"/>
    <col min="8191" max="8191" width="1.88671875" style="56" customWidth="1"/>
    <col min="8192" max="8192" width="14.44140625" style="56" customWidth="1"/>
    <col min="8193" max="8195" width="2.88671875" style="56" customWidth="1"/>
    <col min="8196" max="8196" width="2.77734375" style="56" customWidth="1"/>
    <col min="8197" max="8197" width="3" style="56" customWidth="1"/>
    <col min="8198" max="8200" width="3.33203125" style="56" customWidth="1"/>
    <col min="8201" max="8208" width="2.6640625" style="56" customWidth="1"/>
    <col min="8209" max="8209" width="4" style="56" customWidth="1"/>
    <col min="8210" max="8444" width="9" style="56"/>
    <col min="8445" max="8445" width="4.44140625" style="56" customWidth="1"/>
    <col min="8446" max="8446" width="7.44140625" style="56" customWidth="1"/>
    <col min="8447" max="8447" width="1.88671875" style="56" customWidth="1"/>
    <col min="8448" max="8448" width="14.44140625" style="56" customWidth="1"/>
    <col min="8449" max="8451" width="2.88671875" style="56" customWidth="1"/>
    <col min="8452" max="8452" width="2.77734375" style="56" customWidth="1"/>
    <col min="8453" max="8453" width="3" style="56" customWidth="1"/>
    <col min="8454" max="8456" width="3.33203125" style="56" customWidth="1"/>
    <col min="8457" max="8464" width="2.6640625" style="56" customWidth="1"/>
    <col min="8465" max="8465" width="4" style="56" customWidth="1"/>
    <col min="8466" max="8700" width="9" style="56"/>
    <col min="8701" max="8701" width="4.44140625" style="56" customWidth="1"/>
    <col min="8702" max="8702" width="7.44140625" style="56" customWidth="1"/>
    <col min="8703" max="8703" width="1.88671875" style="56" customWidth="1"/>
    <col min="8704" max="8704" width="14.44140625" style="56" customWidth="1"/>
    <col min="8705" max="8707" width="2.88671875" style="56" customWidth="1"/>
    <col min="8708" max="8708" width="2.77734375" style="56" customWidth="1"/>
    <col min="8709" max="8709" width="3" style="56" customWidth="1"/>
    <col min="8710" max="8712" width="3.33203125" style="56" customWidth="1"/>
    <col min="8713" max="8720" width="2.6640625" style="56" customWidth="1"/>
    <col min="8721" max="8721" width="4" style="56" customWidth="1"/>
    <col min="8722" max="8956" width="9" style="56"/>
    <col min="8957" max="8957" width="4.44140625" style="56" customWidth="1"/>
    <col min="8958" max="8958" width="7.44140625" style="56" customWidth="1"/>
    <col min="8959" max="8959" width="1.88671875" style="56" customWidth="1"/>
    <col min="8960" max="8960" width="14.44140625" style="56" customWidth="1"/>
    <col min="8961" max="8963" width="2.88671875" style="56" customWidth="1"/>
    <col min="8964" max="8964" width="2.77734375" style="56" customWidth="1"/>
    <col min="8965" max="8965" width="3" style="56" customWidth="1"/>
    <col min="8966" max="8968" width="3.33203125" style="56" customWidth="1"/>
    <col min="8969" max="8976" width="2.6640625" style="56" customWidth="1"/>
    <col min="8977" max="8977" width="4" style="56" customWidth="1"/>
    <col min="8978" max="9212" width="9" style="56"/>
    <col min="9213" max="9213" width="4.44140625" style="56" customWidth="1"/>
    <col min="9214" max="9214" width="7.44140625" style="56" customWidth="1"/>
    <col min="9215" max="9215" width="1.88671875" style="56" customWidth="1"/>
    <col min="9216" max="9216" width="14.44140625" style="56" customWidth="1"/>
    <col min="9217" max="9219" width="2.88671875" style="56" customWidth="1"/>
    <col min="9220" max="9220" width="2.77734375" style="56" customWidth="1"/>
    <col min="9221" max="9221" width="3" style="56" customWidth="1"/>
    <col min="9222" max="9224" width="3.33203125" style="56" customWidth="1"/>
    <col min="9225" max="9232" width="2.6640625" style="56" customWidth="1"/>
    <col min="9233" max="9233" width="4" style="56" customWidth="1"/>
    <col min="9234" max="9468" width="9" style="56"/>
    <col min="9469" max="9469" width="4.44140625" style="56" customWidth="1"/>
    <col min="9470" max="9470" width="7.44140625" style="56" customWidth="1"/>
    <col min="9471" max="9471" width="1.88671875" style="56" customWidth="1"/>
    <col min="9472" max="9472" width="14.44140625" style="56" customWidth="1"/>
    <col min="9473" max="9475" width="2.88671875" style="56" customWidth="1"/>
    <col min="9476" max="9476" width="2.77734375" style="56" customWidth="1"/>
    <col min="9477" max="9477" width="3" style="56" customWidth="1"/>
    <col min="9478" max="9480" width="3.33203125" style="56" customWidth="1"/>
    <col min="9481" max="9488" width="2.6640625" style="56" customWidth="1"/>
    <col min="9489" max="9489" width="4" style="56" customWidth="1"/>
    <col min="9490" max="9724" width="9" style="56"/>
    <col min="9725" max="9725" width="4.44140625" style="56" customWidth="1"/>
    <col min="9726" max="9726" width="7.44140625" style="56" customWidth="1"/>
    <col min="9727" max="9727" width="1.88671875" style="56" customWidth="1"/>
    <col min="9728" max="9728" width="14.44140625" style="56" customWidth="1"/>
    <col min="9729" max="9731" width="2.88671875" style="56" customWidth="1"/>
    <col min="9732" max="9732" width="2.77734375" style="56" customWidth="1"/>
    <col min="9733" max="9733" width="3" style="56" customWidth="1"/>
    <col min="9734" max="9736" width="3.33203125" style="56" customWidth="1"/>
    <col min="9737" max="9744" width="2.6640625" style="56" customWidth="1"/>
    <col min="9745" max="9745" width="4" style="56" customWidth="1"/>
    <col min="9746" max="9980" width="9" style="56"/>
    <col min="9981" max="9981" width="4.44140625" style="56" customWidth="1"/>
    <col min="9982" max="9982" width="7.44140625" style="56" customWidth="1"/>
    <col min="9983" max="9983" width="1.88671875" style="56" customWidth="1"/>
    <col min="9984" max="9984" width="14.44140625" style="56" customWidth="1"/>
    <col min="9985" max="9987" width="2.88671875" style="56" customWidth="1"/>
    <col min="9988" max="9988" width="2.77734375" style="56" customWidth="1"/>
    <col min="9989" max="9989" width="3" style="56" customWidth="1"/>
    <col min="9990" max="9992" width="3.33203125" style="56" customWidth="1"/>
    <col min="9993" max="10000" width="2.6640625" style="56" customWidth="1"/>
    <col min="10001" max="10001" width="4" style="56" customWidth="1"/>
    <col min="10002" max="10236" width="9" style="56"/>
    <col min="10237" max="10237" width="4.44140625" style="56" customWidth="1"/>
    <col min="10238" max="10238" width="7.44140625" style="56" customWidth="1"/>
    <col min="10239" max="10239" width="1.88671875" style="56" customWidth="1"/>
    <col min="10240" max="10240" width="14.44140625" style="56" customWidth="1"/>
    <col min="10241" max="10243" width="2.88671875" style="56" customWidth="1"/>
    <col min="10244" max="10244" width="2.77734375" style="56" customWidth="1"/>
    <col min="10245" max="10245" width="3" style="56" customWidth="1"/>
    <col min="10246" max="10248" width="3.33203125" style="56" customWidth="1"/>
    <col min="10249" max="10256" width="2.6640625" style="56" customWidth="1"/>
    <col min="10257" max="10257" width="4" style="56" customWidth="1"/>
    <col min="10258" max="10492" width="9" style="56"/>
    <col min="10493" max="10493" width="4.44140625" style="56" customWidth="1"/>
    <col min="10494" max="10494" width="7.44140625" style="56" customWidth="1"/>
    <col min="10495" max="10495" width="1.88671875" style="56" customWidth="1"/>
    <col min="10496" max="10496" width="14.44140625" style="56" customWidth="1"/>
    <col min="10497" max="10499" width="2.88671875" style="56" customWidth="1"/>
    <col min="10500" max="10500" width="2.77734375" style="56" customWidth="1"/>
    <col min="10501" max="10501" width="3" style="56" customWidth="1"/>
    <col min="10502" max="10504" width="3.33203125" style="56" customWidth="1"/>
    <col min="10505" max="10512" width="2.6640625" style="56" customWidth="1"/>
    <col min="10513" max="10513" width="4" style="56" customWidth="1"/>
    <col min="10514" max="10748" width="9" style="56"/>
    <col min="10749" max="10749" width="4.44140625" style="56" customWidth="1"/>
    <col min="10750" max="10750" width="7.44140625" style="56" customWidth="1"/>
    <col min="10751" max="10751" width="1.88671875" style="56" customWidth="1"/>
    <col min="10752" max="10752" width="14.44140625" style="56" customWidth="1"/>
    <col min="10753" max="10755" width="2.88671875" style="56" customWidth="1"/>
    <col min="10756" max="10756" width="2.77734375" style="56" customWidth="1"/>
    <col min="10757" max="10757" width="3" style="56" customWidth="1"/>
    <col min="10758" max="10760" width="3.33203125" style="56" customWidth="1"/>
    <col min="10761" max="10768" width="2.6640625" style="56" customWidth="1"/>
    <col min="10769" max="10769" width="4" style="56" customWidth="1"/>
    <col min="10770" max="11004" width="9" style="56"/>
    <col min="11005" max="11005" width="4.44140625" style="56" customWidth="1"/>
    <col min="11006" max="11006" width="7.44140625" style="56" customWidth="1"/>
    <col min="11007" max="11007" width="1.88671875" style="56" customWidth="1"/>
    <col min="11008" max="11008" width="14.44140625" style="56" customWidth="1"/>
    <col min="11009" max="11011" width="2.88671875" style="56" customWidth="1"/>
    <col min="11012" max="11012" width="2.77734375" style="56" customWidth="1"/>
    <col min="11013" max="11013" width="3" style="56" customWidth="1"/>
    <col min="11014" max="11016" width="3.33203125" style="56" customWidth="1"/>
    <col min="11017" max="11024" width="2.6640625" style="56" customWidth="1"/>
    <col min="11025" max="11025" width="4" style="56" customWidth="1"/>
    <col min="11026" max="11260" width="9" style="56"/>
    <col min="11261" max="11261" width="4.44140625" style="56" customWidth="1"/>
    <col min="11262" max="11262" width="7.44140625" style="56" customWidth="1"/>
    <col min="11263" max="11263" width="1.88671875" style="56" customWidth="1"/>
    <col min="11264" max="11264" width="14.44140625" style="56" customWidth="1"/>
    <col min="11265" max="11267" width="2.88671875" style="56" customWidth="1"/>
    <col min="11268" max="11268" width="2.77734375" style="56" customWidth="1"/>
    <col min="11269" max="11269" width="3" style="56" customWidth="1"/>
    <col min="11270" max="11272" width="3.33203125" style="56" customWidth="1"/>
    <col min="11273" max="11280" width="2.6640625" style="56" customWidth="1"/>
    <col min="11281" max="11281" width="4" style="56" customWidth="1"/>
    <col min="11282" max="11516" width="9" style="56"/>
    <col min="11517" max="11517" width="4.44140625" style="56" customWidth="1"/>
    <col min="11518" max="11518" width="7.44140625" style="56" customWidth="1"/>
    <col min="11519" max="11519" width="1.88671875" style="56" customWidth="1"/>
    <col min="11520" max="11520" width="14.44140625" style="56" customWidth="1"/>
    <col min="11521" max="11523" width="2.88671875" style="56" customWidth="1"/>
    <col min="11524" max="11524" width="2.77734375" style="56" customWidth="1"/>
    <col min="11525" max="11525" width="3" style="56" customWidth="1"/>
    <col min="11526" max="11528" width="3.33203125" style="56" customWidth="1"/>
    <col min="11529" max="11536" width="2.6640625" style="56" customWidth="1"/>
    <col min="11537" max="11537" width="4" style="56" customWidth="1"/>
    <col min="11538" max="11772" width="9" style="56"/>
    <col min="11773" max="11773" width="4.44140625" style="56" customWidth="1"/>
    <col min="11774" max="11774" width="7.44140625" style="56" customWidth="1"/>
    <col min="11775" max="11775" width="1.88671875" style="56" customWidth="1"/>
    <col min="11776" max="11776" width="14.44140625" style="56" customWidth="1"/>
    <col min="11777" max="11779" width="2.88671875" style="56" customWidth="1"/>
    <col min="11780" max="11780" width="2.77734375" style="56" customWidth="1"/>
    <col min="11781" max="11781" width="3" style="56" customWidth="1"/>
    <col min="11782" max="11784" width="3.33203125" style="56" customWidth="1"/>
    <col min="11785" max="11792" width="2.6640625" style="56" customWidth="1"/>
    <col min="11793" max="11793" width="4" style="56" customWidth="1"/>
    <col min="11794" max="12028" width="9" style="56"/>
    <col min="12029" max="12029" width="4.44140625" style="56" customWidth="1"/>
    <col min="12030" max="12030" width="7.44140625" style="56" customWidth="1"/>
    <col min="12031" max="12031" width="1.88671875" style="56" customWidth="1"/>
    <col min="12032" max="12032" width="14.44140625" style="56" customWidth="1"/>
    <col min="12033" max="12035" width="2.88671875" style="56" customWidth="1"/>
    <col min="12036" max="12036" width="2.77734375" style="56" customWidth="1"/>
    <col min="12037" max="12037" width="3" style="56" customWidth="1"/>
    <col min="12038" max="12040" width="3.33203125" style="56" customWidth="1"/>
    <col min="12041" max="12048" width="2.6640625" style="56" customWidth="1"/>
    <col min="12049" max="12049" width="4" style="56" customWidth="1"/>
    <col min="12050" max="12284" width="9" style="56"/>
    <col min="12285" max="12285" width="4.44140625" style="56" customWidth="1"/>
    <col min="12286" max="12286" width="7.44140625" style="56" customWidth="1"/>
    <col min="12287" max="12287" width="1.88671875" style="56" customWidth="1"/>
    <col min="12288" max="12288" width="14.44140625" style="56" customWidth="1"/>
    <col min="12289" max="12291" width="2.88671875" style="56" customWidth="1"/>
    <col min="12292" max="12292" width="2.77734375" style="56" customWidth="1"/>
    <col min="12293" max="12293" width="3" style="56" customWidth="1"/>
    <col min="12294" max="12296" width="3.33203125" style="56" customWidth="1"/>
    <col min="12297" max="12304" width="2.6640625" style="56" customWidth="1"/>
    <col min="12305" max="12305" width="4" style="56" customWidth="1"/>
    <col min="12306" max="12540" width="9" style="56"/>
    <col min="12541" max="12541" width="4.44140625" style="56" customWidth="1"/>
    <col min="12542" max="12542" width="7.44140625" style="56" customWidth="1"/>
    <col min="12543" max="12543" width="1.88671875" style="56" customWidth="1"/>
    <col min="12544" max="12544" width="14.44140625" style="56" customWidth="1"/>
    <col min="12545" max="12547" width="2.88671875" style="56" customWidth="1"/>
    <col min="12548" max="12548" width="2.77734375" style="56" customWidth="1"/>
    <col min="12549" max="12549" width="3" style="56" customWidth="1"/>
    <col min="12550" max="12552" width="3.33203125" style="56" customWidth="1"/>
    <col min="12553" max="12560" width="2.6640625" style="56" customWidth="1"/>
    <col min="12561" max="12561" width="4" style="56" customWidth="1"/>
    <col min="12562" max="12796" width="9" style="56"/>
    <col min="12797" max="12797" width="4.44140625" style="56" customWidth="1"/>
    <col min="12798" max="12798" width="7.44140625" style="56" customWidth="1"/>
    <col min="12799" max="12799" width="1.88671875" style="56" customWidth="1"/>
    <col min="12800" max="12800" width="14.44140625" style="56" customWidth="1"/>
    <col min="12801" max="12803" width="2.88671875" style="56" customWidth="1"/>
    <col min="12804" max="12804" width="2.77734375" style="56" customWidth="1"/>
    <col min="12805" max="12805" width="3" style="56" customWidth="1"/>
    <col min="12806" max="12808" width="3.33203125" style="56" customWidth="1"/>
    <col min="12809" max="12816" width="2.6640625" style="56" customWidth="1"/>
    <col min="12817" max="12817" width="4" style="56" customWidth="1"/>
    <col min="12818" max="13052" width="9" style="56"/>
    <col min="13053" max="13053" width="4.44140625" style="56" customWidth="1"/>
    <col min="13054" max="13054" width="7.44140625" style="56" customWidth="1"/>
    <col min="13055" max="13055" width="1.88671875" style="56" customWidth="1"/>
    <col min="13056" max="13056" width="14.44140625" style="56" customWidth="1"/>
    <col min="13057" max="13059" width="2.88671875" style="56" customWidth="1"/>
    <col min="13060" max="13060" width="2.77734375" style="56" customWidth="1"/>
    <col min="13061" max="13061" width="3" style="56" customWidth="1"/>
    <col min="13062" max="13064" width="3.33203125" style="56" customWidth="1"/>
    <col min="13065" max="13072" width="2.6640625" style="56" customWidth="1"/>
    <col min="13073" max="13073" width="4" style="56" customWidth="1"/>
    <col min="13074" max="13308" width="9" style="56"/>
    <col min="13309" max="13309" width="4.44140625" style="56" customWidth="1"/>
    <col min="13310" max="13310" width="7.44140625" style="56" customWidth="1"/>
    <col min="13311" max="13311" width="1.88671875" style="56" customWidth="1"/>
    <col min="13312" max="13312" width="14.44140625" style="56" customWidth="1"/>
    <col min="13313" max="13315" width="2.88671875" style="56" customWidth="1"/>
    <col min="13316" max="13316" width="2.77734375" style="56" customWidth="1"/>
    <col min="13317" max="13317" width="3" style="56" customWidth="1"/>
    <col min="13318" max="13320" width="3.33203125" style="56" customWidth="1"/>
    <col min="13321" max="13328" width="2.6640625" style="56" customWidth="1"/>
    <col min="13329" max="13329" width="4" style="56" customWidth="1"/>
    <col min="13330" max="13564" width="9" style="56"/>
    <col min="13565" max="13565" width="4.44140625" style="56" customWidth="1"/>
    <col min="13566" max="13566" width="7.44140625" style="56" customWidth="1"/>
    <col min="13567" max="13567" width="1.88671875" style="56" customWidth="1"/>
    <col min="13568" max="13568" width="14.44140625" style="56" customWidth="1"/>
    <col min="13569" max="13571" width="2.88671875" style="56" customWidth="1"/>
    <col min="13572" max="13572" width="2.77734375" style="56" customWidth="1"/>
    <col min="13573" max="13573" width="3" style="56" customWidth="1"/>
    <col min="13574" max="13576" width="3.33203125" style="56" customWidth="1"/>
    <col min="13577" max="13584" width="2.6640625" style="56" customWidth="1"/>
    <col min="13585" max="13585" width="4" style="56" customWidth="1"/>
    <col min="13586" max="13820" width="9" style="56"/>
    <col min="13821" max="13821" width="4.44140625" style="56" customWidth="1"/>
    <col min="13822" max="13822" width="7.44140625" style="56" customWidth="1"/>
    <col min="13823" max="13823" width="1.88671875" style="56" customWidth="1"/>
    <col min="13824" max="13824" width="14.44140625" style="56" customWidth="1"/>
    <col min="13825" max="13827" width="2.88671875" style="56" customWidth="1"/>
    <col min="13828" max="13828" width="2.77734375" style="56" customWidth="1"/>
    <col min="13829" max="13829" width="3" style="56" customWidth="1"/>
    <col min="13830" max="13832" width="3.33203125" style="56" customWidth="1"/>
    <col min="13833" max="13840" width="2.6640625" style="56" customWidth="1"/>
    <col min="13841" max="13841" width="4" style="56" customWidth="1"/>
    <col min="13842" max="14076" width="9" style="56"/>
    <col min="14077" max="14077" width="4.44140625" style="56" customWidth="1"/>
    <col min="14078" max="14078" width="7.44140625" style="56" customWidth="1"/>
    <col min="14079" max="14079" width="1.88671875" style="56" customWidth="1"/>
    <col min="14080" max="14080" width="14.44140625" style="56" customWidth="1"/>
    <col min="14081" max="14083" width="2.88671875" style="56" customWidth="1"/>
    <col min="14084" max="14084" width="2.77734375" style="56" customWidth="1"/>
    <col min="14085" max="14085" width="3" style="56" customWidth="1"/>
    <col min="14086" max="14088" width="3.33203125" style="56" customWidth="1"/>
    <col min="14089" max="14096" width="2.6640625" style="56" customWidth="1"/>
    <col min="14097" max="14097" width="4" style="56" customWidth="1"/>
    <col min="14098" max="14332" width="9" style="56"/>
    <col min="14333" max="14333" width="4.44140625" style="56" customWidth="1"/>
    <col min="14334" max="14334" width="7.44140625" style="56" customWidth="1"/>
    <col min="14335" max="14335" width="1.88671875" style="56" customWidth="1"/>
    <col min="14336" max="14336" width="14.44140625" style="56" customWidth="1"/>
    <col min="14337" max="14339" width="2.88671875" style="56" customWidth="1"/>
    <col min="14340" max="14340" width="2.77734375" style="56" customWidth="1"/>
    <col min="14341" max="14341" width="3" style="56" customWidth="1"/>
    <col min="14342" max="14344" width="3.33203125" style="56" customWidth="1"/>
    <col min="14345" max="14352" width="2.6640625" style="56" customWidth="1"/>
    <col min="14353" max="14353" width="4" style="56" customWidth="1"/>
    <col min="14354" max="14588" width="9" style="56"/>
    <col min="14589" max="14589" width="4.44140625" style="56" customWidth="1"/>
    <col min="14590" max="14590" width="7.44140625" style="56" customWidth="1"/>
    <col min="14591" max="14591" width="1.88671875" style="56" customWidth="1"/>
    <col min="14592" max="14592" width="14.44140625" style="56" customWidth="1"/>
    <col min="14593" max="14595" width="2.88671875" style="56" customWidth="1"/>
    <col min="14596" max="14596" width="2.77734375" style="56" customWidth="1"/>
    <col min="14597" max="14597" width="3" style="56" customWidth="1"/>
    <col min="14598" max="14600" width="3.33203125" style="56" customWidth="1"/>
    <col min="14601" max="14608" width="2.6640625" style="56" customWidth="1"/>
    <col min="14609" max="14609" width="4" style="56" customWidth="1"/>
    <col min="14610" max="14844" width="9" style="56"/>
    <col min="14845" max="14845" width="4.44140625" style="56" customWidth="1"/>
    <col min="14846" max="14846" width="7.44140625" style="56" customWidth="1"/>
    <col min="14847" max="14847" width="1.88671875" style="56" customWidth="1"/>
    <col min="14848" max="14848" width="14.44140625" style="56" customWidth="1"/>
    <col min="14849" max="14851" width="2.88671875" style="56" customWidth="1"/>
    <col min="14852" max="14852" width="2.77734375" style="56" customWidth="1"/>
    <col min="14853" max="14853" width="3" style="56" customWidth="1"/>
    <col min="14854" max="14856" width="3.33203125" style="56" customWidth="1"/>
    <col min="14857" max="14864" width="2.6640625" style="56" customWidth="1"/>
    <col min="14865" max="14865" width="4" style="56" customWidth="1"/>
    <col min="14866" max="15100" width="9" style="56"/>
    <col min="15101" max="15101" width="4.44140625" style="56" customWidth="1"/>
    <col min="15102" max="15102" width="7.44140625" style="56" customWidth="1"/>
    <col min="15103" max="15103" width="1.88671875" style="56" customWidth="1"/>
    <col min="15104" max="15104" width="14.44140625" style="56" customWidth="1"/>
    <col min="15105" max="15107" width="2.88671875" style="56" customWidth="1"/>
    <col min="15108" max="15108" width="2.77734375" style="56" customWidth="1"/>
    <col min="15109" max="15109" width="3" style="56" customWidth="1"/>
    <col min="15110" max="15112" width="3.33203125" style="56" customWidth="1"/>
    <col min="15113" max="15120" width="2.6640625" style="56" customWidth="1"/>
    <col min="15121" max="15121" width="4" style="56" customWidth="1"/>
    <col min="15122" max="15356" width="9" style="56"/>
    <col min="15357" max="15357" width="4.44140625" style="56" customWidth="1"/>
    <col min="15358" max="15358" width="7.44140625" style="56" customWidth="1"/>
    <col min="15359" max="15359" width="1.88671875" style="56" customWidth="1"/>
    <col min="15360" max="15360" width="14.44140625" style="56" customWidth="1"/>
    <col min="15361" max="15363" width="2.88671875" style="56" customWidth="1"/>
    <col min="15364" max="15364" width="2.77734375" style="56" customWidth="1"/>
    <col min="15365" max="15365" width="3" style="56" customWidth="1"/>
    <col min="15366" max="15368" width="3.33203125" style="56" customWidth="1"/>
    <col min="15369" max="15376" width="2.6640625" style="56" customWidth="1"/>
    <col min="15377" max="15377" width="4" style="56" customWidth="1"/>
    <col min="15378" max="15612" width="9" style="56"/>
    <col min="15613" max="15613" width="4.44140625" style="56" customWidth="1"/>
    <col min="15614" max="15614" width="7.44140625" style="56" customWidth="1"/>
    <col min="15615" max="15615" width="1.88671875" style="56" customWidth="1"/>
    <col min="15616" max="15616" width="14.44140625" style="56" customWidth="1"/>
    <col min="15617" max="15619" width="2.88671875" style="56" customWidth="1"/>
    <col min="15620" max="15620" width="2.77734375" style="56" customWidth="1"/>
    <col min="15621" max="15621" width="3" style="56" customWidth="1"/>
    <col min="15622" max="15624" width="3.33203125" style="56" customWidth="1"/>
    <col min="15625" max="15632" width="2.6640625" style="56" customWidth="1"/>
    <col min="15633" max="15633" width="4" style="56" customWidth="1"/>
    <col min="15634" max="15868" width="9" style="56"/>
    <col min="15869" max="15869" width="4.44140625" style="56" customWidth="1"/>
    <col min="15870" max="15870" width="7.44140625" style="56" customWidth="1"/>
    <col min="15871" max="15871" width="1.88671875" style="56" customWidth="1"/>
    <col min="15872" max="15872" width="14.44140625" style="56" customWidth="1"/>
    <col min="15873" max="15875" width="2.88671875" style="56" customWidth="1"/>
    <col min="15876" max="15876" width="2.77734375" style="56" customWidth="1"/>
    <col min="15877" max="15877" width="3" style="56" customWidth="1"/>
    <col min="15878" max="15880" width="3.33203125" style="56" customWidth="1"/>
    <col min="15881" max="15888" width="2.6640625" style="56" customWidth="1"/>
    <col min="15889" max="15889" width="4" style="56" customWidth="1"/>
    <col min="15890" max="16124" width="9" style="56"/>
    <col min="16125" max="16125" width="4.44140625" style="56" customWidth="1"/>
    <col min="16126" max="16126" width="7.44140625" style="56" customWidth="1"/>
    <col min="16127" max="16127" width="1.88671875" style="56" customWidth="1"/>
    <col min="16128" max="16128" width="14.44140625" style="56" customWidth="1"/>
    <col min="16129" max="16131" width="2.88671875" style="56" customWidth="1"/>
    <col min="16132" max="16132" width="2.77734375" style="56" customWidth="1"/>
    <col min="16133" max="16133" width="3" style="56" customWidth="1"/>
    <col min="16134" max="16136" width="3.33203125" style="56" customWidth="1"/>
    <col min="16137" max="16144" width="2.6640625" style="56" customWidth="1"/>
    <col min="16145" max="16145" width="4" style="56" customWidth="1"/>
    <col min="16146" max="16384" width="9" style="56"/>
  </cols>
  <sheetData>
    <row r="1" spans="1:25" ht="21.75" customHeight="1" x14ac:dyDescent="0.25">
      <c r="A1" s="188" t="s">
        <v>50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</row>
    <row r="2" spans="1:25" ht="30.75" customHeight="1" x14ac:dyDescent="0.25">
      <c r="A2" s="189" t="s">
        <v>51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</row>
    <row r="3" spans="1:25" s="54" customFormat="1" ht="26.25" customHeight="1" x14ac:dyDescent="0.25">
      <c r="A3" s="170" t="s">
        <v>52</v>
      </c>
      <c r="B3" s="167" t="s">
        <v>53</v>
      </c>
      <c r="C3" s="167" t="s">
        <v>54</v>
      </c>
      <c r="D3" s="167" t="s">
        <v>55</v>
      </c>
      <c r="E3" s="167" t="s">
        <v>25</v>
      </c>
      <c r="F3" s="167" t="s">
        <v>56</v>
      </c>
      <c r="G3" s="167" t="s">
        <v>29</v>
      </c>
      <c r="H3" s="190" t="s">
        <v>6</v>
      </c>
      <c r="I3" s="190"/>
      <c r="J3" s="190"/>
      <c r="K3" s="167" t="s">
        <v>57</v>
      </c>
      <c r="L3" s="190" t="s">
        <v>58</v>
      </c>
      <c r="M3" s="190"/>
      <c r="N3" s="190"/>
      <c r="O3" s="190"/>
      <c r="P3" s="190"/>
      <c r="Q3" s="190"/>
      <c r="R3" s="191" t="s">
        <v>59</v>
      </c>
    </row>
    <row r="4" spans="1:25" s="54" customFormat="1" ht="42" customHeight="1" x14ac:dyDescent="0.25">
      <c r="A4" s="171"/>
      <c r="B4" s="168"/>
      <c r="C4" s="168"/>
      <c r="D4" s="168"/>
      <c r="E4" s="168"/>
      <c r="F4" s="168"/>
      <c r="G4" s="168"/>
      <c r="H4" s="118" t="s">
        <v>204</v>
      </c>
      <c r="I4" s="58" t="s">
        <v>61</v>
      </c>
      <c r="J4" s="58" t="s">
        <v>62</v>
      </c>
      <c r="K4" s="168"/>
      <c r="L4" s="70">
        <v>1</v>
      </c>
      <c r="M4" s="70">
        <v>2</v>
      </c>
      <c r="N4" s="70">
        <v>3</v>
      </c>
      <c r="O4" s="70">
        <v>4</v>
      </c>
      <c r="P4" s="70">
        <v>5</v>
      </c>
      <c r="Q4" s="70">
        <v>6</v>
      </c>
      <c r="R4" s="192"/>
    </row>
    <row r="5" spans="1:25" s="54" customFormat="1" ht="18" customHeight="1" x14ac:dyDescent="0.25">
      <c r="A5" s="172" t="s">
        <v>63</v>
      </c>
      <c r="B5" s="176" t="s">
        <v>35</v>
      </c>
      <c r="C5" s="18" t="s">
        <v>64</v>
      </c>
      <c r="D5" s="18">
        <v>1</v>
      </c>
      <c r="E5" s="18" t="s">
        <v>65</v>
      </c>
      <c r="F5" s="18" t="s">
        <v>66</v>
      </c>
      <c r="G5" s="18">
        <v>2</v>
      </c>
      <c r="H5" s="18">
        <v>32</v>
      </c>
      <c r="I5" s="18">
        <v>32</v>
      </c>
      <c r="J5" s="18">
        <v>0</v>
      </c>
      <c r="K5" s="18" t="s">
        <v>67</v>
      </c>
      <c r="L5" s="18">
        <v>32</v>
      </c>
      <c r="M5" s="71"/>
      <c r="N5" s="71"/>
      <c r="O5" s="71"/>
      <c r="P5" s="71"/>
      <c r="Q5" s="71"/>
      <c r="R5" s="75"/>
    </row>
    <row r="6" spans="1:25" s="54" customFormat="1" ht="24" customHeight="1" x14ac:dyDescent="0.25">
      <c r="A6" s="173"/>
      <c r="B6" s="177"/>
      <c r="C6" s="18" t="s">
        <v>68</v>
      </c>
      <c r="D6" s="18">
        <v>2</v>
      </c>
      <c r="E6" s="18" t="s">
        <v>69</v>
      </c>
      <c r="F6" s="60" t="s">
        <v>66</v>
      </c>
      <c r="G6" s="60">
        <v>3</v>
      </c>
      <c r="H6" s="60">
        <v>48</v>
      </c>
      <c r="I6" s="60">
        <v>32</v>
      </c>
      <c r="J6" s="60">
        <v>16</v>
      </c>
      <c r="K6" s="60" t="s">
        <v>67</v>
      </c>
      <c r="L6" s="60">
        <v>48</v>
      </c>
      <c r="M6" s="63"/>
      <c r="N6" s="63"/>
      <c r="O6" s="63"/>
      <c r="P6" s="63"/>
      <c r="Q6" s="63"/>
      <c r="R6" s="76" t="s">
        <v>70</v>
      </c>
    </row>
    <row r="7" spans="1:25" s="54" customFormat="1" ht="36" customHeight="1" x14ac:dyDescent="0.25">
      <c r="A7" s="173"/>
      <c r="B7" s="177"/>
      <c r="C7" s="18" t="s">
        <v>71</v>
      </c>
      <c r="D7" s="18">
        <v>3</v>
      </c>
      <c r="E7" s="18" t="s">
        <v>72</v>
      </c>
      <c r="F7" s="60" t="s">
        <v>66</v>
      </c>
      <c r="G7" s="60">
        <v>4</v>
      </c>
      <c r="H7" s="60">
        <v>64</v>
      </c>
      <c r="I7" s="60">
        <v>48</v>
      </c>
      <c r="J7" s="60">
        <v>16</v>
      </c>
      <c r="K7" s="60" t="s">
        <v>67</v>
      </c>
      <c r="L7" s="63"/>
      <c r="M7" s="60">
        <v>64</v>
      </c>
      <c r="N7" s="63"/>
      <c r="O7" s="63"/>
      <c r="P7" s="63"/>
      <c r="Q7" s="63"/>
      <c r="R7" s="76" t="s">
        <v>70</v>
      </c>
    </row>
    <row r="8" spans="1:25" s="54" customFormat="1" ht="18" customHeight="1" x14ac:dyDescent="0.25">
      <c r="A8" s="173"/>
      <c r="B8" s="177"/>
      <c r="C8" s="18" t="s">
        <v>73</v>
      </c>
      <c r="D8" s="18">
        <v>4</v>
      </c>
      <c r="E8" s="18" t="s">
        <v>74</v>
      </c>
      <c r="F8" s="60" t="s">
        <v>66</v>
      </c>
      <c r="G8" s="60">
        <v>0.5</v>
      </c>
      <c r="H8" s="60">
        <v>8</v>
      </c>
      <c r="I8" s="60">
        <v>8</v>
      </c>
      <c r="J8" s="60">
        <v>0</v>
      </c>
      <c r="K8" s="60" t="s">
        <v>75</v>
      </c>
      <c r="L8" s="63"/>
      <c r="M8" s="60">
        <v>8</v>
      </c>
      <c r="N8" s="63"/>
      <c r="O8" s="63"/>
      <c r="P8" s="63"/>
      <c r="Q8" s="63"/>
      <c r="R8" s="76"/>
    </row>
    <row r="9" spans="1:25" s="54" customFormat="1" ht="18" customHeight="1" x14ac:dyDescent="0.25">
      <c r="A9" s="173"/>
      <c r="B9" s="177"/>
      <c r="C9" s="18" t="s">
        <v>76</v>
      </c>
      <c r="D9" s="18">
        <v>5</v>
      </c>
      <c r="E9" s="18" t="s">
        <v>77</v>
      </c>
      <c r="F9" s="60" t="s">
        <v>66</v>
      </c>
      <c r="G9" s="60">
        <v>0.5</v>
      </c>
      <c r="H9" s="60">
        <v>8</v>
      </c>
      <c r="I9" s="60">
        <v>8</v>
      </c>
      <c r="J9" s="60">
        <v>0</v>
      </c>
      <c r="K9" s="60" t="s">
        <v>75</v>
      </c>
      <c r="L9" s="63"/>
      <c r="M9" s="63"/>
      <c r="N9" s="60">
        <v>8</v>
      </c>
      <c r="O9" s="63"/>
      <c r="P9" s="63"/>
      <c r="Q9" s="63"/>
      <c r="R9" s="76"/>
    </row>
    <row r="10" spans="1:25" s="54" customFormat="1" ht="24" x14ac:dyDescent="0.25">
      <c r="A10" s="173"/>
      <c r="B10" s="177"/>
      <c r="C10" s="18" t="s">
        <v>78</v>
      </c>
      <c r="D10" s="18">
        <v>6</v>
      </c>
      <c r="E10" s="18" t="s">
        <v>79</v>
      </c>
      <c r="F10" s="60" t="s">
        <v>66</v>
      </c>
      <c r="G10" s="60">
        <v>1</v>
      </c>
      <c r="H10" s="60">
        <v>16</v>
      </c>
      <c r="I10" s="60">
        <v>12</v>
      </c>
      <c r="J10" s="60">
        <v>4</v>
      </c>
      <c r="K10" s="60" t="s">
        <v>75</v>
      </c>
      <c r="L10" s="63">
        <v>16</v>
      </c>
      <c r="M10" s="60"/>
      <c r="N10" s="63"/>
      <c r="O10" s="63"/>
      <c r="P10" s="63"/>
      <c r="Q10" s="63"/>
      <c r="R10" s="76"/>
    </row>
    <row r="11" spans="1:25" s="54" customFormat="1" ht="24" x14ac:dyDescent="0.25">
      <c r="A11" s="173"/>
      <c r="B11" s="177"/>
      <c r="C11" s="18" t="s">
        <v>80</v>
      </c>
      <c r="D11" s="18">
        <v>7</v>
      </c>
      <c r="E11" s="18" t="s">
        <v>81</v>
      </c>
      <c r="F11" s="60" t="s">
        <v>82</v>
      </c>
      <c r="G11" s="60">
        <v>1</v>
      </c>
      <c r="H11" s="60">
        <v>16</v>
      </c>
      <c r="I11" s="60">
        <v>12</v>
      </c>
      <c r="J11" s="60">
        <v>4</v>
      </c>
      <c r="K11" s="60" t="s">
        <v>75</v>
      </c>
      <c r="L11" s="63"/>
      <c r="M11" s="63">
        <v>16</v>
      </c>
      <c r="N11" s="63"/>
      <c r="O11" s="60"/>
      <c r="P11" s="63"/>
      <c r="Q11" s="63"/>
      <c r="R11" s="76"/>
    </row>
    <row r="12" spans="1:25" s="54" customFormat="1" ht="18" customHeight="1" x14ac:dyDescent="0.25">
      <c r="A12" s="173"/>
      <c r="B12" s="177"/>
      <c r="C12" s="18" t="s">
        <v>83</v>
      </c>
      <c r="D12" s="18">
        <v>8</v>
      </c>
      <c r="E12" s="18" t="s">
        <v>84</v>
      </c>
      <c r="F12" s="60" t="s">
        <v>85</v>
      </c>
      <c r="G12" s="60">
        <v>1</v>
      </c>
      <c r="H12" s="60">
        <v>28</v>
      </c>
      <c r="I12" s="60">
        <v>4</v>
      </c>
      <c r="J12" s="60">
        <v>24</v>
      </c>
      <c r="K12" s="60" t="s">
        <v>67</v>
      </c>
      <c r="L12" s="60">
        <v>28</v>
      </c>
      <c r="M12" s="63"/>
      <c r="N12" s="63"/>
      <c r="O12" s="63"/>
      <c r="P12" s="63"/>
      <c r="Q12" s="63"/>
      <c r="R12" s="76"/>
    </row>
    <row r="13" spans="1:25" s="54" customFormat="1" ht="18" customHeight="1" x14ac:dyDescent="0.25">
      <c r="A13" s="173"/>
      <c r="B13" s="177"/>
      <c r="C13" s="18" t="s">
        <v>86</v>
      </c>
      <c r="D13" s="18">
        <v>9</v>
      </c>
      <c r="E13" s="18" t="s">
        <v>87</v>
      </c>
      <c r="F13" s="60" t="s">
        <v>85</v>
      </c>
      <c r="G13" s="60">
        <v>1</v>
      </c>
      <c r="H13" s="60">
        <v>32</v>
      </c>
      <c r="I13" s="60">
        <v>4</v>
      </c>
      <c r="J13" s="60">
        <v>28</v>
      </c>
      <c r="K13" s="60" t="s">
        <v>67</v>
      </c>
      <c r="L13" s="63"/>
      <c r="M13" s="60">
        <v>32</v>
      </c>
      <c r="N13" s="63"/>
      <c r="O13" s="63"/>
      <c r="P13" s="63"/>
      <c r="Q13" s="63"/>
      <c r="R13" s="76"/>
    </row>
    <row r="14" spans="1:25" s="54" customFormat="1" ht="18" customHeight="1" x14ac:dyDescent="0.25">
      <c r="A14" s="173"/>
      <c r="B14" s="178"/>
      <c r="C14" s="18" t="s">
        <v>88</v>
      </c>
      <c r="D14" s="18">
        <v>10</v>
      </c>
      <c r="E14" s="30" t="s">
        <v>89</v>
      </c>
      <c r="F14" s="60" t="s">
        <v>66</v>
      </c>
      <c r="G14" s="60">
        <v>2</v>
      </c>
      <c r="H14" s="60">
        <v>32</v>
      </c>
      <c r="I14" s="60">
        <v>32</v>
      </c>
      <c r="J14" s="60">
        <v>0</v>
      </c>
      <c r="K14" s="60" t="s">
        <v>75</v>
      </c>
      <c r="L14" s="60">
        <v>32</v>
      </c>
      <c r="M14" s="72"/>
      <c r="N14" s="63"/>
      <c r="O14" s="63"/>
      <c r="P14" s="63"/>
      <c r="Q14" s="63"/>
      <c r="R14" s="76"/>
    </row>
    <row r="15" spans="1:25" s="54" customFormat="1" ht="18" customHeight="1" x14ac:dyDescent="0.25">
      <c r="A15" s="173"/>
      <c r="B15" s="164" t="s">
        <v>90</v>
      </c>
      <c r="C15" s="164"/>
      <c r="D15" s="164"/>
      <c r="E15" s="164"/>
      <c r="F15" s="62"/>
      <c r="G15" s="62">
        <f>SUM(G5:G14)</f>
        <v>16</v>
      </c>
      <c r="H15" s="62">
        <f>SUM(H5:H14)</f>
        <v>284</v>
      </c>
      <c r="I15" s="62">
        <f>SUM(I5:I14)</f>
        <v>192</v>
      </c>
      <c r="J15" s="62">
        <f>SUM(J5:J14)</f>
        <v>92</v>
      </c>
      <c r="K15" s="62"/>
      <c r="L15" s="62">
        <f t="shared" ref="L15:Q15" si="0">SUM(L5:L14)</f>
        <v>156</v>
      </c>
      <c r="M15" s="62">
        <f t="shared" si="0"/>
        <v>120</v>
      </c>
      <c r="N15" s="62">
        <f t="shared" si="0"/>
        <v>8</v>
      </c>
      <c r="O15" s="62">
        <f t="shared" si="0"/>
        <v>0</v>
      </c>
      <c r="P15" s="62">
        <f t="shared" si="0"/>
        <v>0</v>
      </c>
      <c r="Q15" s="62">
        <f t="shared" si="0"/>
        <v>0</v>
      </c>
      <c r="R15" s="77"/>
    </row>
    <row r="16" spans="1:25" s="55" customFormat="1" ht="15.9" customHeight="1" x14ac:dyDescent="0.25">
      <c r="A16" s="173"/>
      <c r="B16" s="196" t="s">
        <v>32</v>
      </c>
      <c r="C16" s="197"/>
      <c r="D16" s="60">
        <v>1</v>
      </c>
      <c r="E16" s="60" t="s">
        <v>33</v>
      </c>
      <c r="F16" s="63"/>
      <c r="G16" s="165">
        <v>10</v>
      </c>
      <c r="H16" s="166">
        <v>160</v>
      </c>
      <c r="I16" s="166">
        <v>0</v>
      </c>
      <c r="J16" s="166">
        <v>160</v>
      </c>
      <c r="K16" s="166" t="s">
        <v>75</v>
      </c>
      <c r="L16" s="166">
        <v>32</v>
      </c>
      <c r="M16" s="166">
        <v>32</v>
      </c>
      <c r="N16" s="166">
        <v>32</v>
      </c>
      <c r="O16" s="166">
        <v>32</v>
      </c>
      <c r="P16" s="166">
        <v>32</v>
      </c>
      <c r="Q16" s="166"/>
      <c r="R16" s="78"/>
      <c r="S16" s="54"/>
      <c r="T16" s="54"/>
      <c r="U16" s="54"/>
      <c r="V16" s="54"/>
      <c r="W16" s="54"/>
      <c r="X16" s="54"/>
      <c r="Y16" s="54"/>
    </row>
    <row r="17" spans="1:25" s="54" customFormat="1" ht="15.9" customHeight="1" x14ac:dyDescent="0.25">
      <c r="A17" s="173"/>
      <c r="B17" s="198"/>
      <c r="C17" s="199"/>
      <c r="D17" s="60">
        <v>2</v>
      </c>
      <c r="E17" s="60" t="s">
        <v>39</v>
      </c>
      <c r="F17" s="63"/>
      <c r="G17" s="165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78"/>
    </row>
    <row r="18" spans="1:25" s="54" customFormat="1" ht="15.9" customHeight="1" x14ac:dyDescent="0.25">
      <c r="A18" s="173"/>
      <c r="B18" s="198"/>
      <c r="C18" s="199"/>
      <c r="D18" s="59">
        <v>3</v>
      </c>
      <c r="E18" s="59" t="s">
        <v>42</v>
      </c>
      <c r="F18" s="63"/>
      <c r="G18" s="60">
        <v>2</v>
      </c>
      <c r="H18" s="64">
        <v>32</v>
      </c>
      <c r="I18" s="64">
        <v>32</v>
      </c>
      <c r="J18" s="64">
        <v>0</v>
      </c>
      <c r="K18" s="64" t="s">
        <v>75</v>
      </c>
      <c r="L18" s="64"/>
      <c r="M18" s="64">
        <v>32</v>
      </c>
      <c r="N18" s="64"/>
      <c r="O18" s="64"/>
      <c r="P18" s="64"/>
      <c r="Q18" s="64"/>
      <c r="R18" s="78"/>
    </row>
    <row r="19" spans="1:25" s="54" customFormat="1" ht="18" customHeight="1" x14ac:dyDescent="0.25">
      <c r="A19" s="163" t="s">
        <v>91</v>
      </c>
      <c r="B19" s="164"/>
      <c r="C19" s="164"/>
      <c r="D19" s="164"/>
      <c r="E19" s="164"/>
      <c r="F19" s="62"/>
      <c r="G19" s="61">
        <f t="shared" ref="G19:J19" si="1">G15+G16+G17+G18</f>
        <v>28</v>
      </c>
      <c r="H19" s="61">
        <f t="shared" si="1"/>
        <v>476</v>
      </c>
      <c r="I19" s="61">
        <f t="shared" si="1"/>
        <v>224</v>
      </c>
      <c r="J19" s="61">
        <f t="shared" si="1"/>
        <v>252</v>
      </c>
      <c r="K19" s="64"/>
      <c r="L19" s="62">
        <v>188</v>
      </c>
      <c r="M19" s="62">
        <v>184</v>
      </c>
      <c r="N19" s="62">
        <v>40</v>
      </c>
      <c r="O19" s="62">
        <v>32</v>
      </c>
      <c r="P19" s="62">
        <v>32</v>
      </c>
      <c r="Q19" s="62"/>
      <c r="R19" s="77"/>
    </row>
    <row r="20" spans="1:25" s="55" customFormat="1" ht="15" customHeight="1" x14ac:dyDescent="0.25">
      <c r="A20" s="172" t="s">
        <v>92</v>
      </c>
      <c r="B20" s="165" t="s">
        <v>35</v>
      </c>
      <c r="C20" s="65" t="s">
        <v>93</v>
      </c>
      <c r="D20" s="18">
        <v>1</v>
      </c>
      <c r="E20" s="20" t="s">
        <v>94</v>
      </c>
      <c r="F20" s="60" t="s">
        <v>82</v>
      </c>
      <c r="G20" s="27">
        <v>4</v>
      </c>
      <c r="H20" s="27">
        <v>64</v>
      </c>
      <c r="I20" s="27">
        <v>48</v>
      </c>
      <c r="J20" s="27">
        <v>16</v>
      </c>
      <c r="K20" s="60" t="s">
        <v>75</v>
      </c>
      <c r="L20" s="27">
        <v>64</v>
      </c>
      <c r="M20" s="73"/>
      <c r="N20" s="22"/>
      <c r="O20" s="22"/>
      <c r="P20" s="22"/>
      <c r="Q20" s="22"/>
      <c r="R20" s="76"/>
      <c r="S20" s="54"/>
      <c r="T20" s="54"/>
      <c r="U20" s="54"/>
      <c r="V20" s="54"/>
      <c r="W20" s="54"/>
      <c r="X20" s="54"/>
      <c r="Y20" s="54"/>
    </row>
    <row r="21" spans="1:25" s="54" customFormat="1" ht="18" customHeight="1" x14ac:dyDescent="0.25">
      <c r="A21" s="173"/>
      <c r="B21" s="165"/>
      <c r="C21" s="65" t="s">
        <v>95</v>
      </c>
      <c r="D21" s="18">
        <v>2</v>
      </c>
      <c r="E21" s="20" t="s">
        <v>96</v>
      </c>
      <c r="F21" s="60" t="s">
        <v>82</v>
      </c>
      <c r="G21" s="27">
        <v>4</v>
      </c>
      <c r="H21" s="27">
        <v>64</v>
      </c>
      <c r="I21" s="27">
        <v>32</v>
      </c>
      <c r="J21" s="27">
        <v>32</v>
      </c>
      <c r="K21" s="60" t="s">
        <v>75</v>
      </c>
      <c r="L21" s="27">
        <v>64</v>
      </c>
      <c r="M21" s="22"/>
      <c r="N21" s="22"/>
      <c r="O21" s="22"/>
      <c r="P21" s="22"/>
      <c r="Q21" s="22"/>
      <c r="R21" s="76"/>
    </row>
    <row r="22" spans="1:25" s="54" customFormat="1" ht="12" x14ac:dyDescent="0.25">
      <c r="A22" s="173"/>
      <c r="B22" s="165"/>
      <c r="C22" s="65" t="s">
        <v>97</v>
      </c>
      <c r="D22" s="18">
        <v>3</v>
      </c>
      <c r="E22" s="20" t="s">
        <v>98</v>
      </c>
      <c r="F22" s="60" t="s">
        <v>82</v>
      </c>
      <c r="G22" s="27">
        <v>3</v>
      </c>
      <c r="H22" s="27">
        <v>48</v>
      </c>
      <c r="I22" s="27">
        <v>24</v>
      </c>
      <c r="J22" s="27">
        <v>24</v>
      </c>
      <c r="K22" s="60" t="s">
        <v>75</v>
      </c>
      <c r="L22" s="27">
        <v>48</v>
      </c>
      <c r="M22" s="74"/>
      <c r="N22" s="22"/>
      <c r="O22" s="22"/>
      <c r="P22" s="22"/>
      <c r="Q22" s="22"/>
      <c r="R22" s="76"/>
    </row>
    <row r="23" spans="1:25" s="54" customFormat="1" ht="15" customHeight="1" x14ac:dyDescent="0.25">
      <c r="A23" s="173"/>
      <c r="B23" s="165"/>
      <c r="C23" s="65" t="s">
        <v>99</v>
      </c>
      <c r="D23" s="18">
        <v>4</v>
      </c>
      <c r="E23" s="20" t="s">
        <v>100</v>
      </c>
      <c r="F23" s="60" t="s">
        <v>82</v>
      </c>
      <c r="G23" s="27">
        <v>4</v>
      </c>
      <c r="H23" s="27">
        <v>64</v>
      </c>
      <c r="I23" s="27">
        <v>32</v>
      </c>
      <c r="J23" s="27">
        <v>32</v>
      </c>
      <c r="K23" s="60" t="s">
        <v>75</v>
      </c>
      <c r="L23" s="22"/>
      <c r="M23" s="22">
        <v>64</v>
      </c>
      <c r="N23" s="22"/>
      <c r="O23" s="22"/>
      <c r="P23" s="22"/>
      <c r="Q23" s="22"/>
      <c r="R23" s="76"/>
    </row>
    <row r="24" spans="1:25" s="114" customFormat="1" ht="15" customHeight="1" x14ac:dyDescent="0.25">
      <c r="A24" s="173"/>
      <c r="B24" s="165"/>
      <c r="C24" s="108" t="s">
        <v>101</v>
      </c>
      <c r="D24" s="109">
        <v>5</v>
      </c>
      <c r="E24" s="105" t="s">
        <v>102</v>
      </c>
      <c r="F24" s="110" t="s">
        <v>82</v>
      </c>
      <c r="G24" s="111">
        <v>4</v>
      </c>
      <c r="H24" s="111">
        <v>64</v>
      </c>
      <c r="I24" s="111">
        <v>32</v>
      </c>
      <c r="J24" s="111">
        <v>32</v>
      </c>
      <c r="K24" s="110" t="s">
        <v>75</v>
      </c>
      <c r="L24" s="111">
        <v>64</v>
      </c>
      <c r="M24" s="112"/>
      <c r="N24" s="112"/>
      <c r="O24" s="112"/>
      <c r="P24" s="112"/>
      <c r="Q24" s="112"/>
      <c r="R24" s="113"/>
      <c r="S24" s="54"/>
      <c r="T24" s="54"/>
      <c r="U24" s="54"/>
      <c r="V24" s="54"/>
      <c r="W24" s="54"/>
      <c r="X24" s="54"/>
      <c r="Y24" s="54"/>
    </row>
    <row r="25" spans="1:25" s="114" customFormat="1" ht="18" customHeight="1" x14ac:dyDescent="0.25">
      <c r="A25" s="173"/>
      <c r="B25" s="165"/>
      <c r="C25" s="119" t="s">
        <v>205</v>
      </c>
      <c r="D25" s="109">
        <v>6</v>
      </c>
      <c r="E25" s="122" t="s">
        <v>199</v>
      </c>
      <c r="F25" s="110" t="s">
        <v>82</v>
      </c>
      <c r="G25" s="104">
        <v>4</v>
      </c>
      <c r="H25" s="103">
        <v>64</v>
      </c>
      <c r="I25" s="104">
        <v>32</v>
      </c>
      <c r="J25" s="103">
        <v>32</v>
      </c>
      <c r="K25" s="110" t="s">
        <v>75</v>
      </c>
      <c r="L25" s="111"/>
      <c r="M25" s="112"/>
      <c r="N25" s="115"/>
      <c r="O25" s="112"/>
      <c r="P25" s="103">
        <v>64</v>
      </c>
      <c r="Q25" s="112"/>
      <c r="R25" s="116"/>
    </row>
    <row r="26" spans="1:25" s="54" customFormat="1" ht="18" customHeight="1" x14ac:dyDescent="0.25">
      <c r="A26" s="173"/>
      <c r="B26" s="177" t="s">
        <v>44</v>
      </c>
      <c r="C26" s="65" t="s">
        <v>103</v>
      </c>
      <c r="D26" s="18">
        <v>1</v>
      </c>
      <c r="E26" s="22" t="s">
        <v>104</v>
      </c>
      <c r="F26" s="22" t="s">
        <v>82</v>
      </c>
      <c r="G26" s="22">
        <v>2</v>
      </c>
      <c r="H26" s="22">
        <v>32</v>
      </c>
      <c r="I26" s="22">
        <v>8</v>
      </c>
      <c r="J26" s="22">
        <v>24</v>
      </c>
      <c r="K26" s="22" t="s">
        <v>75</v>
      </c>
      <c r="L26" s="22">
        <v>32</v>
      </c>
      <c r="M26" s="22"/>
      <c r="N26" s="22"/>
      <c r="O26" s="22"/>
      <c r="P26" s="22"/>
      <c r="Q26" s="80"/>
      <c r="R26" s="81"/>
    </row>
    <row r="27" spans="1:25" s="54" customFormat="1" ht="18" customHeight="1" x14ac:dyDescent="0.25">
      <c r="A27" s="173"/>
      <c r="B27" s="177"/>
      <c r="C27" s="22" t="s">
        <v>105</v>
      </c>
      <c r="D27" s="18">
        <v>2</v>
      </c>
      <c r="E27" s="24" t="s">
        <v>106</v>
      </c>
      <c r="F27" s="22" t="s">
        <v>66</v>
      </c>
      <c r="G27" s="22">
        <v>2</v>
      </c>
      <c r="H27" s="22">
        <v>32</v>
      </c>
      <c r="I27" s="22">
        <v>20</v>
      </c>
      <c r="J27" s="22">
        <v>12</v>
      </c>
      <c r="K27" s="22" t="s">
        <v>75</v>
      </c>
      <c r="L27" s="22"/>
      <c r="M27" s="22">
        <v>32</v>
      </c>
      <c r="N27" s="22"/>
      <c r="O27" s="22"/>
      <c r="P27" s="22"/>
      <c r="Q27" s="80"/>
      <c r="R27" s="81"/>
    </row>
    <row r="28" spans="1:25" s="54" customFormat="1" ht="18" customHeight="1" x14ac:dyDescent="0.25">
      <c r="A28" s="173"/>
      <c r="B28" s="178"/>
      <c r="C28" s="65" t="s">
        <v>107</v>
      </c>
      <c r="D28" s="18">
        <v>3</v>
      </c>
      <c r="E28" s="22" t="s">
        <v>108</v>
      </c>
      <c r="F28" s="22" t="s">
        <v>82</v>
      </c>
      <c r="G28" s="22">
        <v>1</v>
      </c>
      <c r="H28" s="22">
        <v>16</v>
      </c>
      <c r="I28" s="22">
        <v>12</v>
      </c>
      <c r="J28" s="22">
        <v>4</v>
      </c>
      <c r="K28" s="22" t="s">
        <v>75</v>
      </c>
      <c r="M28" s="22"/>
      <c r="N28" s="22">
        <v>16</v>
      </c>
      <c r="O28" s="22"/>
      <c r="P28" s="22"/>
      <c r="Q28" s="80"/>
      <c r="R28" s="81"/>
    </row>
    <row r="29" spans="1:25" s="54" customFormat="1" ht="18" customHeight="1" x14ac:dyDescent="0.25">
      <c r="A29" s="173"/>
      <c r="B29" s="164" t="s">
        <v>90</v>
      </c>
      <c r="C29" s="164"/>
      <c r="D29" s="164"/>
      <c r="E29" s="164"/>
      <c r="F29" s="62"/>
      <c r="G29" s="62">
        <f>SUM(G20:G28)</f>
        <v>28</v>
      </c>
      <c r="H29" s="62">
        <f>SUM(H20:H28)</f>
        <v>448</v>
      </c>
      <c r="I29" s="62">
        <f>SUM(I20:I28)</f>
        <v>240</v>
      </c>
      <c r="J29" s="62">
        <f>SUM(J20:J28)</f>
        <v>208</v>
      </c>
      <c r="K29" s="62"/>
      <c r="L29" s="62">
        <f t="shared" ref="L29:Q29" si="2">SUM(L20:L28)</f>
        <v>272</v>
      </c>
      <c r="M29" s="62">
        <f t="shared" si="2"/>
        <v>96</v>
      </c>
      <c r="N29" s="62">
        <f t="shared" si="2"/>
        <v>16</v>
      </c>
      <c r="O29" s="62">
        <f t="shared" si="2"/>
        <v>0</v>
      </c>
      <c r="P29" s="62">
        <f t="shared" si="2"/>
        <v>64</v>
      </c>
      <c r="Q29" s="62">
        <f t="shared" si="2"/>
        <v>0</v>
      </c>
      <c r="R29" s="82"/>
    </row>
    <row r="30" spans="1:25" s="55" customFormat="1" ht="21.9" customHeight="1" x14ac:dyDescent="0.25">
      <c r="A30" s="174" t="s">
        <v>109</v>
      </c>
      <c r="B30" s="165" t="s">
        <v>35</v>
      </c>
      <c r="C30" s="24" t="s">
        <v>110</v>
      </c>
      <c r="D30" s="18">
        <v>1</v>
      </c>
      <c r="E30" s="18" t="s">
        <v>111</v>
      </c>
      <c r="F30" s="60" t="s">
        <v>82</v>
      </c>
      <c r="G30" s="27">
        <v>5</v>
      </c>
      <c r="H30" s="27">
        <v>80</v>
      </c>
      <c r="I30" s="27">
        <v>32</v>
      </c>
      <c r="J30" s="27">
        <v>48</v>
      </c>
      <c r="K30" s="60" t="s">
        <v>75</v>
      </c>
      <c r="L30" s="22"/>
      <c r="M30" s="22"/>
      <c r="N30" s="27">
        <v>80</v>
      </c>
      <c r="O30" s="22"/>
      <c r="P30" s="22"/>
      <c r="Q30" s="22"/>
      <c r="R30" s="76"/>
      <c r="S30" s="54"/>
      <c r="T30" s="54"/>
      <c r="U30" s="54"/>
      <c r="V30" s="54"/>
      <c r="W30" s="54"/>
      <c r="X30" s="54"/>
      <c r="Y30" s="54"/>
    </row>
    <row r="31" spans="1:25" s="54" customFormat="1" ht="21.9" customHeight="1" x14ac:dyDescent="0.25">
      <c r="A31" s="174"/>
      <c r="B31" s="165"/>
      <c r="C31" s="24" t="s">
        <v>112</v>
      </c>
      <c r="D31" s="18">
        <v>2</v>
      </c>
      <c r="E31" s="18" t="s">
        <v>113</v>
      </c>
      <c r="F31" s="60" t="s">
        <v>82</v>
      </c>
      <c r="G31" s="28">
        <v>3</v>
      </c>
      <c r="H31" s="27">
        <v>48</v>
      </c>
      <c r="I31" s="27">
        <v>20</v>
      </c>
      <c r="J31" s="27">
        <v>28</v>
      </c>
      <c r="K31" s="60" t="s">
        <v>75</v>
      </c>
      <c r="L31" s="22"/>
      <c r="M31" s="22"/>
      <c r="N31" s="28">
        <v>48</v>
      </c>
      <c r="O31" s="74"/>
      <c r="P31" s="22"/>
      <c r="Q31" s="22"/>
      <c r="R31" s="76"/>
    </row>
    <row r="32" spans="1:25" s="54" customFormat="1" ht="21.9" customHeight="1" x14ac:dyDescent="0.25">
      <c r="A32" s="174"/>
      <c r="B32" s="165"/>
      <c r="C32" s="24" t="s">
        <v>114</v>
      </c>
      <c r="D32" s="18">
        <v>3</v>
      </c>
      <c r="E32" s="20" t="s">
        <v>115</v>
      </c>
      <c r="F32" s="60" t="s">
        <v>82</v>
      </c>
      <c r="G32" s="27">
        <v>4</v>
      </c>
      <c r="H32" s="28">
        <v>64</v>
      </c>
      <c r="I32" s="28">
        <v>32</v>
      </c>
      <c r="J32" s="28">
        <v>32</v>
      </c>
      <c r="K32" s="60" t="s">
        <v>75</v>
      </c>
      <c r="L32" s="22"/>
      <c r="M32" s="22"/>
      <c r="N32" s="27">
        <v>64</v>
      </c>
      <c r="O32" s="74"/>
      <c r="P32" s="22"/>
      <c r="Q32" s="22"/>
      <c r="R32" s="76"/>
    </row>
    <row r="33" spans="1:25" s="54" customFormat="1" ht="21.9" customHeight="1" x14ac:dyDescent="0.25">
      <c r="A33" s="174"/>
      <c r="B33" s="165"/>
      <c r="C33" s="24" t="s">
        <v>116</v>
      </c>
      <c r="D33" s="18">
        <v>4</v>
      </c>
      <c r="E33" s="20" t="s">
        <v>117</v>
      </c>
      <c r="F33" s="60" t="s">
        <v>82</v>
      </c>
      <c r="G33" s="66">
        <v>5</v>
      </c>
      <c r="H33" s="66">
        <v>80</v>
      </c>
      <c r="I33" s="66">
        <v>32</v>
      </c>
      <c r="J33" s="66">
        <v>48</v>
      </c>
      <c r="K33" s="60" t="s">
        <v>75</v>
      </c>
      <c r="L33" s="22"/>
      <c r="M33" s="22"/>
      <c r="N33" s="22"/>
      <c r="O33" s="27">
        <v>80</v>
      </c>
      <c r="P33" s="22"/>
      <c r="Q33" s="22"/>
      <c r="R33" s="76"/>
    </row>
    <row r="34" spans="1:25" s="114" customFormat="1" ht="21.9" customHeight="1" x14ac:dyDescent="0.25">
      <c r="A34" s="174"/>
      <c r="B34" s="165"/>
      <c r="C34" s="123" t="s">
        <v>206</v>
      </c>
      <c r="D34" s="109">
        <v>5</v>
      </c>
      <c r="E34" s="124" t="s">
        <v>197</v>
      </c>
      <c r="F34" s="109" t="s">
        <v>82</v>
      </c>
      <c r="G34" s="109">
        <v>5</v>
      </c>
      <c r="H34" s="112">
        <v>80</v>
      </c>
      <c r="I34" s="125">
        <v>32</v>
      </c>
      <c r="J34" s="125">
        <v>48</v>
      </c>
      <c r="K34" s="109" t="s">
        <v>75</v>
      </c>
      <c r="L34" s="112"/>
      <c r="M34" s="112"/>
      <c r="N34" s="112"/>
      <c r="O34" s="111">
        <v>80</v>
      </c>
      <c r="P34" s="112"/>
      <c r="Q34" s="112"/>
      <c r="R34" s="126"/>
    </row>
    <row r="35" spans="1:25" s="54" customFormat="1" ht="21" customHeight="1" x14ac:dyDescent="0.25">
      <c r="A35" s="174"/>
      <c r="B35" s="165"/>
      <c r="C35" s="24" t="s">
        <v>118</v>
      </c>
      <c r="D35" s="18">
        <v>6</v>
      </c>
      <c r="E35" s="20" t="s">
        <v>119</v>
      </c>
      <c r="F35" s="60" t="s">
        <v>82</v>
      </c>
      <c r="G35" s="27">
        <v>4</v>
      </c>
      <c r="H35" s="28">
        <v>64</v>
      </c>
      <c r="I35" s="28">
        <v>32</v>
      </c>
      <c r="J35" s="28">
        <v>32</v>
      </c>
      <c r="K35" s="60" t="s">
        <v>75</v>
      </c>
      <c r="L35" s="22"/>
      <c r="M35" s="22"/>
      <c r="N35" s="22"/>
      <c r="O35" s="27">
        <v>64</v>
      </c>
      <c r="P35" s="22"/>
      <c r="Q35" s="22"/>
      <c r="R35" s="76"/>
    </row>
    <row r="36" spans="1:25" s="54" customFormat="1" ht="21" customHeight="1" x14ac:dyDescent="0.25">
      <c r="A36" s="174"/>
      <c r="B36" s="165"/>
      <c r="C36" s="24" t="s">
        <v>120</v>
      </c>
      <c r="D36" s="18">
        <v>7</v>
      </c>
      <c r="E36" s="18" t="s">
        <v>121</v>
      </c>
      <c r="F36" s="18" t="s">
        <v>82</v>
      </c>
      <c r="G36" s="18">
        <v>2</v>
      </c>
      <c r="H36" s="18">
        <v>32</v>
      </c>
      <c r="I36" s="18">
        <v>16</v>
      </c>
      <c r="J36" s="18">
        <v>16</v>
      </c>
      <c r="K36" s="18" t="s">
        <v>75</v>
      </c>
      <c r="L36" s="22"/>
      <c r="M36" s="22"/>
      <c r="N36" s="22"/>
      <c r="O36" s="18">
        <v>32</v>
      </c>
      <c r="P36" s="22"/>
      <c r="Q36" s="22"/>
      <c r="R36" s="76"/>
    </row>
    <row r="37" spans="1:25" s="114" customFormat="1" ht="18" customHeight="1" x14ac:dyDescent="0.25">
      <c r="A37" s="174"/>
      <c r="B37" s="165"/>
      <c r="C37" s="123" t="s">
        <v>207</v>
      </c>
      <c r="D37" s="109">
        <v>8</v>
      </c>
      <c r="E37" s="124" t="s">
        <v>198</v>
      </c>
      <c r="F37" s="109" t="s">
        <v>82</v>
      </c>
      <c r="G37" s="109">
        <v>5</v>
      </c>
      <c r="H37" s="112">
        <v>80</v>
      </c>
      <c r="I37" s="125">
        <v>32</v>
      </c>
      <c r="J37" s="125">
        <v>48</v>
      </c>
      <c r="K37" s="109" t="s">
        <v>75</v>
      </c>
      <c r="L37" s="112"/>
      <c r="M37" s="112"/>
      <c r="N37" s="112"/>
      <c r="O37" s="109"/>
      <c r="P37" s="112">
        <v>80</v>
      </c>
      <c r="Q37" s="112"/>
      <c r="R37" s="126"/>
    </row>
    <row r="38" spans="1:25" s="54" customFormat="1" ht="18" customHeight="1" x14ac:dyDescent="0.25">
      <c r="A38" s="174"/>
      <c r="B38" s="164" t="s">
        <v>90</v>
      </c>
      <c r="C38" s="164"/>
      <c r="D38" s="164"/>
      <c r="E38" s="164"/>
      <c r="F38" s="62"/>
      <c r="G38" s="62">
        <f>SUM(G30:G37)</f>
        <v>33</v>
      </c>
      <c r="H38" s="62">
        <f>SUM(H30:H37)</f>
        <v>528</v>
      </c>
      <c r="I38" s="62">
        <f>SUM(I30:I37)</f>
        <v>228</v>
      </c>
      <c r="J38" s="62">
        <f>SUM(J30:J37)</f>
        <v>300</v>
      </c>
      <c r="K38" s="62"/>
      <c r="L38" s="62">
        <f t="shared" ref="L38:Q38" si="3">SUM(L30:L37)</f>
        <v>0</v>
      </c>
      <c r="M38" s="62">
        <f t="shared" si="3"/>
        <v>0</v>
      </c>
      <c r="N38" s="62">
        <f t="shared" si="3"/>
        <v>192</v>
      </c>
      <c r="O38" s="62">
        <f t="shared" si="3"/>
        <v>256</v>
      </c>
      <c r="P38" s="62">
        <f t="shared" si="3"/>
        <v>80</v>
      </c>
      <c r="Q38" s="62">
        <f t="shared" si="3"/>
        <v>0</v>
      </c>
      <c r="R38" s="79"/>
    </row>
    <row r="39" spans="1:25" s="55" customFormat="1" ht="29.1" customHeight="1" x14ac:dyDescent="0.25">
      <c r="A39" s="173" t="s">
        <v>122</v>
      </c>
      <c r="B39" s="179" t="s">
        <v>123</v>
      </c>
      <c r="C39" s="17" t="s">
        <v>124</v>
      </c>
      <c r="D39" s="18">
        <v>1</v>
      </c>
      <c r="E39" s="20" t="s">
        <v>125</v>
      </c>
      <c r="F39" s="60" t="s">
        <v>82</v>
      </c>
      <c r="G39" s="27">
        <v>2</v>
      </c>
      <c r="H39" s="27">
        <v>32</v>
      </c>
      <c r="I39" s="27">
        <v>16</v>
      </c>
      <c r="J39" s="20">
        <v>16</v>
      </c>
      <c r="K39" s="60" t="s">
        <v>75</v>
      </c>
      <c r="L39" s="22"/>
      <c r="M39" s="27">
        <v>32</v>
      </c>
      <c r="N39" s="22"/>
      <c r="O39" s="22"/>
      <c r="P39" s="22"/>
      <c r="Q39" s="22"/>
      <c r="R39" s="81"/>
      <c r="S39" s="54"/>
      <c r="T39" s="54"/>
      <c r="U39" s="54"/>
      <c r="V39" s="54"/>
      <c r="W39" s="54"/>
      <c r="X39" s="54"/>
      <c r="Y39" s="54"/>
    </row>
    <row r="40" spans="1:25" s="55" customFormat="1" ht="29.1" customHeight="1" x14ac:dyDescent="0.25">
      <c r="A40" s="173"/>
      <c r="B40" s="180"/>
      <c r="C40" s="25" t="s">
        <v>126</v>
      </c>
      <c r="D40" s="18">
        <v>2</v>
      </c>
      <c r="E40" s="26" t="s">
        <v>127</v>
      </c>
      <c r="F40" s="100" t="s">
        <v>82</v>
      </c>
      <c r="G40" s="22">
        <v>4</v>
      </c>
      <c r="H40" s="27">
        <v>64</v>
      </c>
      <c r="I40" s="27">
        <v>32</v>
      </c>
      <c r="J40" s="27">
        <v>32</v>
      </c>
      <c r="K40" s="100" t="s">
        <v>75</v>
      </c>
      <c r="L40" s="22"/>
      <c r="M40" s="22">
        <v>64</v>
      </c>
      <c r="N40" s="22"/>
      <c r="O40" s="22"/>
      <c r="P40" s="22"/>
      <c r="Q40" s="22"/>
      <c r="R40" s="81"/>
      <c r="S40" s="54"/>
      <c r="T40" s="54"/>
      <c r="U40" s="54"/>
      <c r="V40" s="54"/>
      <c r="W40" s="54"/>
      <c r="X40" s="54"/>
      <c r="Y40" s="54"/>
    </row>
    <row r="41" spans="1:25" s="131" customFormat="1" ht="29.1" customHeight="1" x14ac:dyDescent="0.25">
      <c r="A41" s="173"/>
      <c r="B41" s="180"/>
      <c r="C41" s="127" t="s">
        <v>208</v>
      </c>
      <c r="D41" s="109">
        <v>3</v>
      </c>
      <c r="E41" s="128" t="s">
        <v>196</v>
      </c>
      <c r="F41" s="110" t="s">
        <v>82</v>
      </c>
      <c r="G41" s="129">
        <v>4</v>
      </c>
      <c r="H41" s="129">
        <v>64</v>
      </c>
      <c r="I41" s="129">
        <v>32</v>
      </c>
      <c r="J41" s="129">
        <v>32</v>
      </c>
      <c r="K41" s="110" t="s">
        <v>75</v>
      </c>
      <c r="L41" s="112"/>
      <c r="M41" s="111"/>
      <c r="N41" s="129">
        <v>64</v>
      </c>
      <c r="O41" s="112"/>
      <c r="P41" s="112"/>
      <c r="Q41" s="112"/>
      <c r="R41" s="130"/>
      <c r="S41" s="114"/>
      <c r="T41" s="114"/>
      <c r="U41" s="114"/>
      <c r="V41" s="114"/>
      <c r="W41" s="114"/>
      <c r="X41" s="114"/>
      <c r="Y41" s="114"/>
    </row>
    <row r="42" spans="1:25" s="114" customFormat="1" ht="30" customHeight="1" x14ac:dyDescent="0.25">
      <c r="A42" s="173"/>
      <c r="B42" s="181"/>
      <c r="C42" s="127" t="s">
        <v>209</v>
      </c>
      <c r="D42" s="109">
        <v>4</v>
      </c>
      <c r="E42" s="138" t="s">
        <v>200</v>
      </c>
      <c r="F42" s="110" t="s">
        <v>82</v>
      </c>
      <c r="G42" s="105">
        <v>5</v>
      </c>
      <c r="H42" s="112">
        <v>80</v>
      </c>
      <c r="I42" s="125">
        <v>32</v>
      </c>
      <c r="J42" s="125">
        <v>48</v>
      </c>
      <c r="K42" s="110" t="s">
        <v>75</v>
      </c>
      <c r="L42" s="112"/>
      <c r="M42" s="112"/>
      <c r="N42" s="115"/>
      <c r="O42" s="112"/>
      <c r="P42" s="112"/>
      <c r="Q42" s="112">
        <v>80</v>
      </c>
      <c r="R42" s="130"/>
    </row>
    <row r="43" spans="1:25" s="54" customFormat="1" ht="48" x14ac:dyDescent="0.25">
      <c r="A43" s="173"/>
      <c r="B43" s="63" t="s">
        <v>128</v>
      </c>
      <c r="C43" s="17" t="s">
        <v>129</v>
      </c>
      <c r="D43" s="18">
        <v>1</v>
      </c>
      <c r="E43" s="20" t="s">
        <v>130</v>
      </c>
      <c r="F43" s="60" t="s">
        <v>82</v>
      </c>
      <c r="G43" s="18">
        <v>2</v>
      </c>
      <c r="H43" s="18">
        <v>32</v>
      </c>
      <c r="I43" s="18">
        <v>16</v>
      </c>
      <c r="J43" s="18">
        <v>16</v>
      </c>
      <c r="K43" s="60" t="s">
        <v>75</v>
      </c>
      <c r="L43" s="22"/>
      <c r="M43" s="22"/>
      <c r="N43" s="27"/>
      <c r="O43" s="27">
        <v>32</v>
      </c>
      <c r="P43" s="63"/>
      <c r="Q43" s="83"/>
      <c r="R43" s="81"/>
    </row>
    <row r="44" spans="1:25" s="54" customFormat="1" ht="18" customHeight="1" x14ac:dyDescent="0.25">
      <c r="A44" s="173"/>
      <c r="B44" s="179" t="s">
        <v>44</v>
      </c>
      <c r="C44" s="17" t="s">
        <v>131</v>
      </c>
      <c r="D44" s="18">
        <v>1</v>
      </c>
      <c r="E44" s="18" t="s">
        <v>132</v>
      </c>
      <c r="F44" s="60" t="s">
        <v>82</v>
      </c>
      <c r="G44" s="22">
        <v>3</v>
      </c>
      <c r="H44" s="22">
        <v>48</v>
      </c>
      <c r="I44" s="28">
        <v>24</v>
      </c>
      <c r="J44" s="28">
        <v>24</v>
      </c>
      <c r="K44" s="60" t="s">
        <v>75</v>
      </c>
      <c r="L44" s="22"/>
      <c r="M44" s="22"/>
      <c r="N44" s="22">
        <v>48</v>
      </c>
      <c r="O44" s="22"/>
      <c r="P44" s="63"/>
      <c r="Q44" s="83"/>
      <c r="R44" s="193" t="s">
        <v>133</v>
      </c>
    </row>
    <row r="45" spans="1:25" s="54" customFormat="1" ht="22.8" customHeight="1" x14ac:dyDescent="0.25">
      <c r="A45" s="173"/>
      <c r="B45" s="180"/>
      <c r="C45" s="17" t="s">
        <v>134</v>
      </c>
      <c r="D45" s="18">
        <v>2</v>
      </c>
      <c r="E45" s="18" t="s">
        <v>135</v>
      </c>
      <c r="F45" s="60" t="s">
        <v>82</v>
      </c>
      <c r="G45" s="18">
        <v>3</v>
      </c>
      <c r="H45" s="22">
        <v>48</v>
      </c>
      <c r="I45" s="28">
        <v>24</v>
      </c>
      <c r="J45" s="28">
        <v>24</v>
      </c>
      <c r="K45" s="60" t="s">
        <v>75</v>
      </c>
      <c r="L45" s="22"/>
      <c r="M45" s="22"/>
      <c r="N45" s="22"/>
      <c r="O45" s="18">
        <v>48</v>
      </c>
      <c r="P45" s="63"/>
      <c r="Q45" s="83"/>
      <c r="R45" s="194"/>
    </row>
    <row r="46" spans="1:25" s="54" customFormat="1" ht="24" customHeight="1" x14ac:dyDescent="0.25">
      <c r="A46" s="173"/>
      <c r="B46" s="180"/>
      <c r="C46" s="17" t="s">
        <v>136</v>
      </c>
      <c r="D46" s="18">
        <v>3</v>
      </c>
      <c r="E46" s="67" t="s">
        <v>137</v>
      </c>
      <c r="F46" s="60" t="s">
        <v>82</v>
      </c>
      <c r="G46" s="27">
        <v>3</v>
      </c>
      <c r="H46" s="27">
        <v>48</v>
      </c>
      <c r="I46" s="27">
        <v>20</v>
      </c>
      <c r="J46" s="27">
        <v>28</v>
      </c>
      <c r="K46" s="60" t="s">
        <v>75</v>
      </c>
      <c r="L46" s="22"/>
      <c r="M46" s="27">
        <v>48</v>
      </c>
      <c r="N46" s="22"/>
      <c r="O46" s="18"/>
      <c r="P46" s="63"/>
      <c r="Q46" s="83"/>
      <c r="R46" s="194"/>
    </row>
    <row r="47" spans="1:25" s="54" customFormat="1" ht="27" customHeight="1" x14ac:dyDescent="0.25">
      <c r="A47" s="173"/>
      <c r="B47" s="181"/>
      <c r="C47" s="17" t="s">
        <v>138</v>
      </c>
      <c r="D47" s="18">
        <v>4</v>
      </c>
      <c r="E47" s="29" t="s">
        <v>139</v>
      </c>
      <c r="F47" s="29" t="s">
        <v>66</v>
      </c>
      <c r="G47" s="29">
        <v>3</v>
      </c>
      <c r="H47" s="22">
        <v>48</v>
      </c>
      <c r="I47" s="29">
        <v>48</v>
      </c>
      <c r="J47" s="29">
        <v>0</v>
      </c>
      <c r="K47" s="29" t="s">
        <v>75</v>
      </c>
      <c r="L47" s="22"/>
      <c r="M47" s="22">
        <v>48</v>
      </c>
      <c r="N47" s="22"/>
      <c r="O47" s="29"/>
      <c r="P47" s="63"/>
      <c r="Q47" s="83"/>
      <c r="R47" s="195"/>
    </row>
    <row r="48" spans="1:25" s="54" customFormat="1" ht="18" customHeight="1" x14ac:dyDescent="0.25">
      <c r="A48" s="173"/>
      <c r="B48" s="182" t="s">
        <v>211</v>
      </c>
      <c r="C48" s="183"/>
      <c r="D48" s="183"/>
      <c r="E48" s="184"/>
      <c r="F48" s="62"/>
      <c r="G48" s="68">
        <v>26</v>
      </c>
      <c r="H48" s="68">
        <v>416</v>
      </c>
      <c r="I48" s="68">
        <v>196</v>
      </c>
      <c r="J48" s="68">
        <v>220</v>
      </c>
      <c r="K48" s="68"/>
      <c r="L48" s="68">
        <f>SUM(L39:L47)</f>
        <v>0</v>
      </c>
      <c r="M48" s="68">
        <v>144</v>
      </c>
      <c r="N48" s="120" t="s">
        <v>210</v>
      </c>
      <c r="O48" s="68">
        <f>SUM(O39:O47)</f>
        <v>80</v>
      </c>
      <c r="P48" s="68">
        <f>SUM(P39:P47)</f>
        <v>0</v>
      </c>
      <c r="Q48" s="68">
        <f>SUM(Q39:Q47)</f>
        <v>80</v>
      </c>
      <c r="R48" s="82"/>
    </row>
    <row r="49" spans="1:20" s="55" customFormat="1" ht="28.5" customHeight="1" x14ac:dyDescent="0.25">
      <c r="A49" s="172" t="s">
        <v>140</v>
      </c>
      <c r="B49" s="180" t="s">
        <v>35</v>
      </c>
      <c r="C49" s="30" t="s">
        <v>141</v>
      </c>
      <c r="D49" s="63">
        <v>1</v>
      </c>
      <c r="E49" s="30" t="s">
        <v>18</v>
      </c>
      <c r="F49" s="63" t="s">
        <v>85</v>
      </c>
      <c r="G49" s="63">
        <v>30</v>
      </c>
      <c r="H49" s="63">
        <v>480</v>
      </c>
      <c r="I49" s="63">
        <v>0</v>
      </c>
      <c r="J49" s="63">
        <v>480</v>
      </c>
      <c r="K49" s="63" t="s">
        <v>75</v>
      </c>
      <c r="L49" s="63"/>
      <c r="M49" s="63"/>
      <c r="N49" s="63"/>
      <c r="O49" s="63"/>
      <c r="P49" s="63">
        <v>240</v>
      </c>
      <c r="Q49" s="63">
        <v>240</v>
      </c>
      <c r="R49" s="76" t="s">
        <v>142</v>
      </c>
    </row>
    <row r="50" spans="1:20" s="55" customFormat="1" ht="18" customHeight="1" x14ac:dyDescent="0.25">
      <c r="A50" s="173"/>
      <c r="B50" s="180"/>
      <c r="C50" s="30" t="s">
        <v>143</v>
      </c>
      <c r="D50" s="63">
        <v>2</v>
      </c>
      <c r="E50" s="30" t="s">
        <v>20</v>
      </c>
      <c r="F50" s="63" t="s">
        <v>85</v>
      </c>
      <c r="G50" s="63">
        <v>2</v>
      </c>
      <c r="H50" s="63">
        <v>32</v>
      </c>
      <c r="I50" s="63">
        <v>0</v>
      </c>
      <c r="J50" s="63">
        <v>32</v>
      </c>
      <c r="K50" s="63" t="s">
        <v>75</v>
      </c>
      <c r="L50" s="63"/>
      <c r="M50" s="63"/>
      <c r="N50" s="63"/>
      <c r="O50" s="63"/>
      <c r="P50" s="63"/>
      <c r="Q50" s="22">
        <v>32</v>
      </c>
      <c r="R50" s="76" t="s">
        <v>144</v>
      </c>
    </row>
    <row r="51" spans="1:20" s="54" customFormat="1" ht="18" customHeight="1" x14ac:dyDescent="0.25">
      <c r="A51" s="173"/>
      <c r="B51" s="180"/>
      <c r="C51" s="30"/>
      <c r="D51" s="121">
        <v>3</v>
      </c>
      <c r="E51" s="30" t="s">
        <v>13</v>
      </c>
      <c r="F51" s="22" t="s">
        <v>85</v>
      </c>
      <c r="G51" s="22">
        <v>8</v>
      </c>
      <c r="H51" s="22">
        <v>128</v>
      </c>
      <c r="I51" s="22">
        <v>0</v>
      </c>
      <c r="J51" s="22">
        <v>128</v>
      </c>
      <c r="K51" s="30" t="s">
        <v>75</v>
      </c>
      <c r="L51" s="22"/>
      <c r="M51" s="22">
        <v>32</v>
      </c>
      <c r="N51" s="22">
        <v>32</v>
      </c>
      <c r="O51" s="22">
        <v>64</v>
      </c>
      <c r="P51" s="74"/>
      <c r="Q51" s="22"/>
      <c r="R51" s="76" t="s">
        <v>145</v>
      </c>
    </row>
    <row r="52" spans="1:20" s="54" customFormat="1" ht="23.4" customHeight="1" x14ac:dyDescent="0.25">
      <c r="A52" s="175"/>
      <c r="B52" s="164" t="s">
        <v>90</v>
      </c>
      <c r="C52" s="164"/>
      <c r="D52" s="164"/>
      <c r="E52" s="164"/>
      <c r="F52" s="164"/>
      <c r="G52" s="62">
        <f>SUM(G49:G51)</f>
        <v>40</v>
      </c>
      <c r="H52" s="62">
        <f>SUM(H49:H51)</f>
        <v>640</v>
      </c>
      <c r="I52" s="62">
        <f>SUM(I49:I51)</f>
        <v>0</v>
      </c>
      <c r="J52" s="62">
        <f>SUM(J49:J51)</f>
        <v>640</v>
      </c>
      <c r="K52" s="62"/>
      <c r="L52" s="62">
        <f t="shared" ref="L52:Q52" si="4">SUM(L49:L51)</f>
        <v>0</v>
      </c>
      <c r="M52" s="62">
        <f t="shared" si="4"/>
        <v>32</v>
      </c>
      <c r="N52" s="62">
        <f t="shared" si="4"/>
        <v>32</v>
      </c>
      <c r="O52" s="62">
        <f t="shared" si="4"/>
        <v>64</v>
      </c>
      <c r="P52" s="62">
        <f t="shared" si="4"/>
        <v>240</v>
      </c>
      <c r="Q52" s="62">
        <f t="shared" si="4"/>
        <v>272</v>
      </c>
      <c r="R52" s="77"/>
    </row>
    <row r="53" spans="1:20" s="54" customFormat="1" ht="21" customHeight="1" thickBot="1" x14ac:dyDescent="0.3">
      <c r="A53" s="185" t="s">
        <v>146</v>
      </c>
      <c r="B53" s="186"/>
      <c r="C53" s="186"/>
      <c r="D53" s="186"/>
      <c r="E53" s="186"/>
      <c r="F53" s="187"/>
      <c r="G53" s="69">
        <v>155</v>
      </c>
      <c r="H53" s="69">
        <f>H19+H29+H38+H48+H52</f>
        <v>2508</v>
      </c>
      <c r="I53" s="69">
        <f>I19+I29+I38+I48+I52</f>
        <v>888</v>
      </c>
      <c r="J53" s="69">
        <f>J19+J29+J38+J48+J52</f>
        <v>1620</v>
      </c>
      <c r="K53" s="69"/>
      <c r="L53" s="69">
        <v>460</v>
      </c>
      <c r="M53" s="69">
        <v>456</v>
      </c>
      <c r="N53" s="69">
        <v>328</v>
      </c>
      <c r="O53" s="69">
        <v>352</v>
      </c>
      <c r="P53" s="69">
        <v>272</v>
      </c>
      <c r="Q53" s="69">
        <f>Q19+Q29+Q38+Q48+Q52</f>
        <v>352</v>
      </c>
      <c r="R53" s="84"/>
    </row>
    <row r="54" spans="1:20" s="54" customFormat="1" ht="18" customHeight="1" x14ac:dyDescent="0.25">
      <c r="A54" s="169" t="s">
        <v>147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</row>
    <row r="55" spans="1:20" s="54" customFormat="1" ht="18" customHeight="1" x14ac:dyDescent="0.25">
      <c r="A55" s="169" t="s">
        <v>148</v>
      </c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</row>
    <row r="56" spans="1:20" s="55" customFormat="1" ht="18" customHeight="1" x14ac:dyDescent="0.25">
      <c r="A56" s="169" t="s">
        <v>149</v>
      </c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54"/>
    </row>
    <row r="57" spans="1:20" s="55" customFormat="1" ht="18" customHeight="1" x14ac:dyDescent="0.2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85"/>
    </row>
    <row r="58" spans="1:20" s="55" customFormat="1" ht="18" customHeight="1" x14ac:dyDescent="0.2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</row>
    <row r="59" spans="1:20" s="54" customFormat="1" ht="15.9" customHeight="1" x14ac:dyDescent="0.2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85"/>
      <c r="T59" s="85"/>
    </row>
    <row r="60" spans="1:20" s="54" customFormat="1" ht="15.9" customHeight="1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85"/>
      <c r="T60" s="85"/>
    </row>
    <row r="61" spans="1:20" s="54" customFormat="1" ht="9" x14ac:dyDescent="0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</row>
    <row r="62" spans="1:20" s="54" customFormat="1" ht="9" x14ac:dyDescent="0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85"/>
      <c r="T62" s="85"/>
    </row>
  </sheetData>
  <sheetProtection insertRows="0" deleteRows="0" selectLockedCells="1"/>
  <mergeCells count="48">
    <mergeCell ref="A54:R54"/>
    <mergeCell ref="A55:R55"/>
    <mergeCell ref="B29:E29"/>
    <mergeCell ref="B38:E38"/>
    <mergeCell ref="A1:R1"/>
    <mergeCell ref="A2:R2"/>
    <mergeCell ref="H3:J3"/>
    <mergeCell ref="L3:Q3"/>
    <mergeCell ref="B15:E15"/>
    <mergeCell ref="D3:D4"/>
    <mergeCell ref="E3:E4"/>
    <mergeCell ref="F3:F4"/>
    <mergeCell ref="G3:G4"/>
    <mergeCell ref="Q16:Q17"/>
    <mergeCell ref="R3:R4"/>
    <mergeCell ref="R44:R47"/>
    <mergeCell ref="B49:B51"/>
    <mergeCell ref="C3:C4"/>
    <mergeCell ref="B48:E48"/>
    <mergeCell ref="B52:F52"/>
    <mergeCell ref="A53:F53"/>
    <mergeCell ref="B16:C18"/>
    <mergeCell ref="O16:O17"/>
    <mergeCell ref="P16:P17"/>
    <mergeCell ref="A56:Q56"/>
    <mergeCell ref="A3:A4"/>
    <mergeCell ref="A5:A18"/>
    <mergeCell ref="A20:A29"/>
    <mergeCell ref="A30:A38"/>
    <mergeCell ref="A39:A48"/>
    <mergeCell ref="A49:A52"/>
    <mergeCell ref="B3:B4"/>
    <mergeCell ref="B5:B14"/>
    <mergeCell ref="B20:B25"/>
    <mergeCell ref="B26:B28"/>
    <mergeCell ref="B30:B37"/>
    <mergeCell ref="B39:B42"/>
    <mergeCell ref="B44:B47"/>
    <mergeCell ref="K3:K4"/>
    <mergeCell ref="K16:K17"/>
    <mergeCell ref="L16:L17"/>
    <mergeCell ref="M16:M17"/>
    <mergeCell ref="N16:N17"/>
    <mergeCell ref="A19:E19"/>
    <mergeCell ref="G16:G17"/>
    <mergeCell ref="H16:H17"/>
    <mergeCell ref="I16:I17"/>
    <mergeCell ref="J16:J17"/>
  </mergeCells>
  <phoneticPr fontId="29" type="noConversion"/>
  <printOptions horizontalCentered="1"/>
  <pageMargins left="0.156944444444444" right="0.196527777777778" top="0.62916666666666698" bottom="0.56874999999999998" header="0.329166666666667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workbookViewId="0">
      <pane xSplit="1" ySplit="4" topLeftCell="B5" activePane="bottomRight" state="frozen"/>
      <selection pane="topRight"/>
      <selection pane="bottomLeft"/>
      <selection pane="bottomRight" activeCell="O54" sqref="O54"/>
    </sheetView>
  </sheetViews>
  <sheetFormatPr defaultColWidth="9" defaultRowHeight="14.4" x14ac:dyDescent="0.25"/>
  <cols>
    <col min="1" max="1" width="5" style="15" customWidth="1"/>
    <col min="2" max="2" width="4.44140625" style="15" customWidth="1"/>
    <col min="3" max="3" width="10.77734375" style="15" customWidth="1"/>
    <col min="4" max="4" width="18.33203125" style="15" customWidth="1"/>
    <col min="5" max="5" width="5.33203125" style="15" customWidth="1"/>
    <col min="6" max="6" width="6" style="15" customWidth="1"/>
    <col min="7" max="7" width="6.6640625" style="15" customWidth="1"/>
    <col min="8" max="8" width="5.77734375" style="15" customWidth="1"/>
    <col min="9" max="9" width="4.77734375" style="15" customWidth="1"/>
    <col min="10" max="10" width="6.77734375" style="15" customWidth="1"/>
    <col min="11" max="11" width="5.109375" style="15" customWidth="1"/>
    <col min="12" max="12" width="6.21875" style="15" customWidth="1"/>
    <col min="13" max="13" width="28.21875" style="15" customWidth="1"/>
    <col min="14" max="18" width="9" style="15" customWidth="1"/>
    <col min="19" max="16384" width="9" style="15"/>
  </cols>
  <sheetData>
    <row r="1" spans="1:12" ht="16.649999999999999" customHeight="1" x14ac:dyDescent="0.25">
      <c r="A1" s="188" t="s">
        <v>150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12" ht="20.399999999999999" customHeight="1" x14ac:dyDescent="0.25">
      <c r="A2" s="213" t="s">
        <v>151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ht="16.649999999999999" customHeight="1" x14ac:dyDescent="0.25">
      <c r="A3" s="215" t="s">
        <v>152</v>
      </c>
      <c r="B3" s="214" t="s">
        <v>55</v>
      </c>
      <c r="C3" s="214" t="s">
        <v>54</v>
      </c>
      <c r="D3" s="214" t="s">
        <v>25</v>
      </c>
      <c r="E3" s="218" t="s">
        <v>29</v>
      </c>
      <c r="F3" s="214" t="s">
        <v>5</v>
      </c>
      <c r="G3" s="214"/>
      <c r="H3" s="214"/>
      <c r="I3" s="220" t="s">
        <v>153</v>
      </c>
      <c r="J3" s="218" t="s">
        <v>154</v>
      </c>
      <c r="K3" s="222" t="s">
        <v>57</v>
      </c>
      <c r="L3" s="224" t="s">
        <v>155</v>
      </c>
    </row>
    <row r="4" spans="1:12" ht="16.649999999999999" customHeight="1" x14ac:dyDescent="0.25">
      <c r="A4" s="216"/>
      <c r="B4" s="217"/>
      <c r="C4" s="217"/>
      <c r="D4" s="217"/>
      <c r="E4" s="219"/>
      <c r="F4" s="16" t="s">
        <v>60</v>
      </c>
      <c r="G4" s="16" t="s">
        <v>61</v>
      </c>
      <c r="H4" s="16" t="s">
        <v>62</v>
      </c>
      <c r="I4" s="221"/>
      <c r="J4" s="219"/>
      <c r="K4" s="223"/>
      <c r="L4" s="225"/>
    </row>
    <row r="5" spans="1:12" ht="16.649999999999999" customHeight="1" x14ac:dyDescent="0.25">
      <c r="A5" s="209" t="s">
        <v>156</v>
      </c>
      <c r="B5" s="17">
        <v>1</v>
      </c>
      <c r="C5" s="18" t="s">
        <v>64</v>
      </c>
      <c r="D5" s="17" t="s">
        <v>65</v>
      </c>
      <c r="E5" s="19">
        <v>2</v>
      </c>
      <c r="F5" s="17">
        <v>32</v>
      </c>
      <c r="G5" s="17">
        <v>32</v>
      </c>
      <c r="H5" s="17">
        <v>0</v>
      </c>
      <c r="I5" s="19"/>
      <c r="J5" s="19"/>
      <c r="K5" s="17" t="s">
        <v>75</v>
      </c>
      <c r="L5" s="39"/>
    </row>
    <row r="6" spans="1:12" ht="24" x14ac:dyDescent="0.25">
      <c r="A6" s="207"/>
      <c r="B6" s="17">
        <v>2</v>
      </c>
      <c r="C6" s="18" t="s">
        <v>68</v>
      </c>
      <c r="D6" s="20" t="s">
        <v>69</v>
      </c>
      <c r="E6" s="20">
        <v>3</v>
      </c>
      <c r="F6" s="21">
        <v>48</v>
      </c>
      <c r="G6" s="21">
        <v>32</v>
      </c>
      <c r="H6" s="21">
        <v>16</v>
      </c>
      <c r="I6" s="21">
        <v>12</v>
      </c>
      <c r="J6" s="21">
        <v>4</v>
      </c>
      <c r="K6" s="21" t="s">
        <v>67</v>
      </c>
      <c r="L6" s="39"/>
    </row>
    <row r="7" spans="1:12" ht="18" customHeight="1" x14ac:dyDescent="0.25">
      <c r="A7" s="207"/>
      <c r="B7" s="17">
        <v>3</v>
      </c>
      <c r="C7" s="18" t="s">
        <v>83</v>
      </c>
      <c r="D7" s="20" t="s">
        <v>84</v>
      </c>
      <c r="E7" s="20">
        <v>1</v>
      </c>
      <c r="F7" s="20">
        <v>28</v>
      </c>
      <c r="G7" s="20">
        <v>4</v>
      </c>
      <c r="H7" s="20">
        <v>24</v>
      </c>
      <c r="I7" s="20">
        <v>14</v>
      </c>
      <c r="J7" s="20">
        <v>2</v>
      </c>
      <c r="K7" s="21" t="s">
        <v>67</v>
      </c>
      <c r="L7" s="39"/>
    </row>
    <row r="8" spans="1:12" ht="24" x14ac:dyDescent="0.25">
      <c r="A8" s="207"/>
      <c r="B8" s="17">
        <v>4</v>
      </c>
      <c r="C8" s="18" t="s">
        <v>78</v>
      </c>
      <c r="D8" s="20" t="s">
        <v>79</v>
      </c>
      <c r="E8" s="20">
        <v>1</v>
      </c>
      <c r="F8" s="20">
        <v>16</v>
      </c>
      <c r="G8" s="20">
        <v>12</v>
      </c>
      <c r="H8" s="20">
        <v>4</v>
      </c>
      <c r="I8" s="20">
        <v>8</v>
      </c>
      <c r="J8" s="20">
        <v>2</v>
      </c>
      <c r="K8" s="20" t="s">
        <v>75</v>
      </c>
      <c r="L8" s="39"/>
    </row>
    <row r="9" spans="1:12" ht="18" customHeight="1" x14ac:dyDescent="0.25">
      <c r="A9" s="207"/>
      <c r="B9" s="17">
        <v>5</v>
      </c>
      <c r="C9" s="22" t="s">
        <v>103</v>
      </c>
      <c r="D9" s="22" t="s">
        <v>104</v>
      </c>
      <c r="E9" s="20">
        <v>2</v>
      </c>
      <c r="F9" s="20">
        <v>32</v>
      </c>
      <c r="G9" s="20">
        <v>8</v>
      </c>
      <c r="H9" s="20">
        <v>24</v>
      </c>
      <c r="I9" s="20">
        <v>16</v>
      </c>
      <c r="J9" s="20">
        <v>2</v>
      </c>
      <c r="K9" s="21" t="s">
        <v>75</v>
      </c>
      <c r="L9" s="39"/>
    </row>
    <row r="10" spans="1:12" ht="18" customHeight="1" x14ac:dyDescent="0.25">
      <c r="A10" s="207"/>
      <c r="B10" s="17">
        <v>6</v>
      </c>
      <c r="C10" s="18" t="s">
        <v>88</v>
      </c>
      <c r="D10" s="20" t="s">
        <v>89</v>
      </c>
      <c r="E10" s="20">
        <v>2</v>
      </c>
      <c r="F10" s="20">
        <v>32</v>
      </c>
      <c r="G10" s="20">
        <v>32</v>
      </c>
      <c r="H10" s="20">
        <v>0</v>
      </c>
      <c r="I10" s="20">
        <v>16</v>
      </c>
      <c r="J10" s="40" t="s">
        <v>157</v>
      </c>
      <c r="K10" s="21" t="s">
        <v>75</v>
      </c>
      <c r="L10" s="39"/>
    </row>
    <row r="11" spans="1:12" ht="18" customHeight="1" x14ac:dyDescent="0.25">
      <c r="A11" s="207"/>
      <c r="B11" s="17">
        <v>7</v>
      </c>
      <c r="C11" s="20" t="s">
        <v>93</v>
      </c>
      <c r="D11" s="20" t="s">
        <v>94</v>
      </c>
      <c r="E11" s="20">
        <v>4</v>
      </c>
      <c r="F11" s="20">
        <v>64</v>
      </c>
      <c r="G11" s="20">
        <v>48</v>
      </c>
      <c r="H11" s="20">
        <v>16</v>
      </c>
      <c r="I11" s="20">
        <v>8</v>
      </c>
      <c r="J11" s="20">
        <v>8</v>
      </c>
      <c r="K11" s="20" t="s">
        <v>75</v>
      </c>
      <c r="L11" s="39"/>
    </row>
    <row r="12" spans="1:12" ht="18" customHeight="1" x14ac:dyDescent="0.25">
      <c r="A12" s="207"/>
      <c r="B12" s="17">
        <v>8</v>
      </c>
      <c r="C12" s="20" t="s">
        <v>95</v>
      </c>
      <c r="D12" s="20" t="s">
        <v>96</v>
      </c>
      <c r="E12" s="23">
        <v>4</v>
      </c>
      <c r="F12" s="23">
        <v>64</v>
      </c>
      <c r="G12" s="23">
        <v>32</v>
      </c>
      <c r="H12" s="23">
        <v>32</v>
      </c>
      <c r="I12" s="20">
        <v>4</v>
      </c>
      <c r="J12" s="20">
        <v>16</v>
      </c>
      <c r="K12" s="20" t="s">
        <v>75</v>
      </c>
      <c r="L12" s="39"/>
    </row>
    <row r="13" spans="1:12" ht="24" x14ac:dyDescent="0.25">
      <c r="A13" s="207"/>
      <c r="B13" s="17">
        <v>9</v>
      </c>
      <c r="C13" s="20" t="s">
        <v>97</v>
      </c>
      <c r="D13" s="20" t="s">
        <v>98</v>
      </c>
      <c r="E13" s="23">
        <v>3</v>
      </c>
      <c r="F13" s="23">
        <v>48</v>
      </c>
      <c r="G13" s="23">
        <v>24</v>
      </c>
      <c r="H13" s="23">
        <v>24</v>
      </c>
      <c r="I13" s="20">
        <v>6</v>
      </c>
      <c r="J13" s="20">
        <v>8</v>
      </c>
      <c r="K13" s="20" t="s">
        <v>75</v>
      </c>
      <c r="L13" s="39"/>
    </row>
    <row r="14" spans="1:12" ht="18" customHeight="1" x14ac:dyDescent="0.25">
      <c r="A14" s="207"/>
      <c r="B14" s="17">
        <v>10</v>
      </c>
      <c r="C14" s="20" t="s">
        <v>101</v>
      </c>
      <c r="D14" s="20" t="s">
        <v>102</v>
      </c>
      <c r="E14" s="23">
        <v>4</v>
      </c>
      <c r="F14" s="23">
        <v>64</v>
      </c>
      <c r="G14" s="23">
        <v>32</v>
      </c>
      <c r="H14" s="23">
        <v>32</v>
      </c>
      <c r="I14" s="20">
        <v>4</v>
      </c>
      <c r="J14" s="20">
        <v>16</v>
      </c>
      <c r="K14" s="20" t="s">
        <v>75</v>
      </c>
      <c r="L14" s="39"/>
    </row>
    <row r="15" spans="1:12" ht="18" customHeight="1" x14ac:dyDescent="0.25">
      <c r="A15" s="208"/>
      <c r="B15" s="202" t="s">
        <v>158</v>
      </c>
      <c r="C15" s="203"/>
      <c r="D15" s="204"/>
      <c r="E15" s="16">
        <f>SUM(E5:E14)</f>
        <v>26</v>
      </c>
      <c r="F15" s="16">
        <f>SUM(F5:F14)</f>
        <v>428</v>
      </c>
      <c r="G15" s="16">
        <f>SUM(G5:G14)</f>
        <v>256</v>
      </c>
      <c r="H15" s="16">
        <f>SUM(H5:H14)</f>
        <v>172</v>
      </c>
      <c r="I15" s="16"/>
      <c r="J15" s="16"/>
      <c r="K15" s="16"/>
      <c r="L15" s="39"/>
    </row>
    <row r="16" spans="1:12" ht="36" x14ac:dyDescent="0.25">
      <c r="A16" s="209" t="s">
        <v>159</v>
      </c>
      <c r="B16" s="17">
        <v>1</v>
      </c>
      <c r="C16" s="18" t="s">
        <v>71</v>
      </c>
      <c r="D16" s="20" t="s">
        <v>72</v>
      </c>
      <c r="E16" s="20">
        <v>4</v>
      </c>
      <c r="F16" s="20">
        <v>64</v>
      </c>
      <c r="G16" s="20">
        <v>48</v>
      </c>
      <c r="H16" s="20">
        <v>16</v>
      </c>
      <c r="I16" s="20">
        <v>16</v>
      </c>
      <c r="J16" s="20">
        <v>4</v>
      </c>
      <c r="K16" s="20" t="s">
        <v>67</v>
      </c>
      <c r="L16" s="39"/>
    </row>
    <row r="17" spans="1:14" ht="18" customHeight="1" x14ac:dyDescent="0.25">
      <c r="A17" s="207"/>
      <c r="B17" s="17">
        <v>2</v>
      </c>
      <c r="C17" s="18" t="s">
        <v>73</v>
      </c>
      <c r="D17" s="20" t="s">
        <v>74</v>
      </c>
      <c r="E17" s="20">
        <v>0.5</v>
      </c>
      <c r="F17" s="21">
        <v>8</v>
      </c>
      <c r="G17" s="21">
        <v>8</v>
      </c>
      <c r="H17" s="21">
        <v>0</v>
      </c>
      <c r="I17" s="21">
        <v>4</v>
      </c>
      <c r="J17" s="21">
        <v>2</v>
      </c>
      <c r="K17" s="21" t="s">
        <v>75</v>
      </c>
      <c r="L17" s="39"/>
    </row>
    <row r="18" spans="1:14" ht="18" customHeight="1" x14ac:dyDescent="0.25">
      <c r="A18" s="207"/>
      <c r="B18" s="17">
        <v>3</v>
      </c>
      <c r="C18" s="18" t="s">
        <v>86</v>
      </c>
      <c r="D18" s="20" t="s">
        <v>87</v>
      </c>
      <c r="E18" s="20">
        <v>1</v>
      </c>
      <c r="F18" s="21">
        <v>32</v>
      </c>
      <c r="G18" s="21">
        <v>4</v>
      </c>
      <c r="H18" s="21">
        <v>28</v>
      </c>
      <c r="I18" s="21">
        <v>16</v>
      </c>
      <c r="J18" s="21">
        <v>2</v>
      </c>
      <c r="K18" s="20" t="s">
        <v>67</v>
      </c>
      <c r="L18" s="39"/>
    </row>
    <row r="19" spans="1:14" ht="24" x14ac:dyDescent="0.25">
      <c r="A19" s="207"/>
      <c r="B19" s="17">
        <v>4</v>
      </c>
      <c r="C19" s="18" t="s">
        <v>80</v>
      </c>
      <c r="D19" s="20" t="s">
        <v>81</v>
      </c>
      <c r="E19" s="20">
        <v>1</v>
      </c>
      <c r="F19" s="20">
        <v>16</v>
      </c>
      <c r="G19" s="20">
        <v>12</v>
      </c>
      <c r="H19" s="20">
        <v>4</v>
      </c>
      <c r="I19" s="20">
        <v>8</v>
      </c>
      <c r="J19" s="20">
        <v>2</v>
      </c>
      <c r="K19" s="20" t="s">
        <v>75</v>
      </c>
      <c r="L19" s="39"/>
    </row>
    <row r="20" spans="1:14" ht="18" customHeight="1" x14ac:dyDescent="0.25">
      <c r="A20" s="207"/>
      <c r="B20" s="17">
        <v>5</v>
      </c>
      <c r="C20" s="18" t="s">
        <v>105</v>
      </c>
      <c r="D20" s="24" t="s">
        <v>106</v>
      </c>
      <c r="E20" s="20">
        <v>2</v>
      </c>
      <c r="F20" s="20">
        <v>32</v>
      </c>
      <c r="G20" s="20">
        <v>20</v>
      </c>
      <c r="H20" s="20">
        <v>12</v>
      </c>
      <c r="I20" s="20">
        <v>16</v>
      </c>
      <c r="J20" s="20">
        <v>2</v>
      </c>
      <c r="K20" s="20" t="s">
        <v>75</v>
      </c>
      <c r="L20" s="41"/>
    </row>
    <row r="21" spans="1:14" ht="23.1" customHeight="1" x14ac:dyDescent="0.25">
      <c r="A21" s="207"/>
      <c r="B21" s="17">
        <v>6</v>
      </c>
      <c r="C21" s="24" t="s">
        <v>99</v>
      </c>
      <c r="D21" s="20" t="s">
        <v>100</v>
      </c>
      <c r="E21" s="23">
        <v>4</v>
      </c>
      <c r="F21" s="23">
        <v>64</v>
      </c>
      <c r="G21" s="23">
        <v>32</v>
      </c>
      <c r="H21" s="23">
        <v>32</v>
      </c>
      <c r="I21" s="20">
        <v>4</v>
      </c>
      <c r="J21" s="20">
        <v>16</v>
      </c>
      <c r="K21" s="20" t="s">
        <v>75</v>
      </c>
      <c r="L21" s="42"/>
    </row>
    <row r="22" spans="1:14" ht="23.1" customHeight="1" x14ac:dyDescent="0.25">
      <c r="A22" s="207"/>
      <c r="B22" s="17">
        <v>7</v>
      </c>
      <c r="C22" s="25" t="s">
        <v>126</v>
      </c>
      <c r="D22" s="26" t="s">
        <v>127</v>
      </c>
      <c r="E22" s="22">
        <v>4</v>
      </c>
      <c r="F22" s="27">
        <v>64</v>
      </c>
      <c r="G22" s="27">
        <v>32</v>
      </c>
      <c r="H22" s="27">
        <v>32</v>
      </c>
      <c r="I22" s="20">
        <v>4</v>
      </c>
      <c r="J22" s="20">
        <v>16</v>
      </c>
      <c r="K22" s="20" t="s">
        <v>75</v>
      </c>
      <c r="L22" s="42"/>
    </row>
    <row r="23" spans="1:14" ht="24" x14ac:dyDescent="0.25">
      <c r="A23" s="207"/>
      <c r="B23" s="17">
        <v>8</v>
      </c>
      <c r="C23" s="17" t="s">
        <v>124</v>
      </c>
      <c r="D23" s="20" t="s">
        <v>125</v>
      </c>
      <c r="E23" s="28">
        <v>2</v>
      </c>
      <c r="F23" s="27">
        <v>32</v>
      </c>
      <c r="G23" s="27">
        <v>16</v>
      </c>
      <c r="H23" s="27">
        <v>16</v>
      </c>
      <c r="I23" s="20">
        <v>4</v>
      </c>
      <c r="J23" s="20">
        <v>8</v>
      </c>
      <c r="K23" s="20" t="s">
        <v>75</v>
      </c>
      <c r="L23" s="41"/>
    </row>
    <row r="24" spans="1:14" ht="29.1" customHeight="1" x14ac:dyDescent="0.25">
      <c r="A24" s="207"/>
      <c r="B24" s="17">
        <v>9</v>
      </c>
      <c r="C24" s="17" t="s">
        <v>136</v>
      </c>
      <c r="D24" s="102" t="s">
        <v>195</v>
      </c>
      <c r="E24" s="23">
        <v>3</v>
      </c>
      <c r="F24" s="23">
        <v>48</v>
      </c>
      <c r="G24" s="23">
        <v>20</v>
      </c>
      <c r="H24" s="23">
        <v>28</v>
      </c>
      <c r="I24" s="20">
        <v>6</v>
      </c>
      <c r="J24" s="20">
        <v>8</v>
      </c>
      <c r="K24" s="20" t="s">
        <v>75</v>
      </c>
      <c r="L24" s="200" t="s">
        <v>160</v>
      </c>
      <c r="M24" s="43"/>
      <c r="N24" s="43"/>
    </row>
    <row r="25" spans="1:14" ht="29.1" customHeight="1" x14ac:dyDescent="0.25">
      <c r="A25" s="207"/>
      <c r="B25" s="17">
        <v>10</v>
      </c>
      <c r="C25" s="17" t="s">
        <v>138</v>
      </c>
      <c r="D25" s="29" t="s">
        <v>139</v>
      </c>
      <c r="E25" s="23">
        <v>3</v>
      </c>
      <c r="F25" s="23">
        <v>48</v>
      </c>
      <c r="G25" s="23">
        <v>48</v>
      </c>
      <c r="H25" s="23">
        <v>0</v>
      </c>
      <c r="I25" s="20">
        <v>12</v>
      </c>
      <c r="J25" s="20">
        <v>4</v>
      </c>
      <c r="K25" s="20" t="s">
        <v>75</v>
      </c>
      <c r="L25" s="201"/>
      <c r="M25" s="43"/>
      <c r="N25" s="43"/>
    </row>
    <row r="26" spans="1:14" ht="27.75" customHeight="1" x14ac:dyDescent="0.25">
      <c r="A26" s="207"/>
      <c r="B26" s="17">
        <v>11</v>
      </c>
      <c r="C26" s="30" t="s">
        <v>161</v>
      </c>
      <c r="D26" s="20" t="s">
        <v>162</v>
      </c>
      <c r="E26" s="28">
        <v>2</v>
      </c>
      <c r="F26" s="28">
        <v>32</v>
      </c>
      <c r="G26" s="28">
        <v>0</v>
      </c>
      <c r="H26" s="28">
        <v>32</v>
      </c>
      <c r="I26" s="20">
        <v>1</v>
      </c>
      <c r="J26" s="20">
        <v>16</v>
      </c>
      <c r="K26" s="20" t="s">
        <v>75</v>
      </c>
      <c r="L26" s="41"/>
    </row>
    <row r="27" spans="1:14" ht="18" customHeight="1" x14ac:dyDescent="0.25">
      <c r="A27" s="208"/>
      <c r="B27" s="202" t="s">
        <v>158</v>
      </c>
      <c r="C27" s="203"/>
      <c r="D27" s="204"/>
      <c r="E27" s="16">
        <f>SUM(E16:E26)-3</f>
        <v>23.5</v>
      </c>
      <c r="F27" s="16">
        <v>392</v>
      </c>
      <c r="G27" s="16">
        <v>192</v>
      </c>
      <c r="H27" s="16">
        <f>SUM(H16:H26)</f>
        <v>200</v>
      </c>
      <c r="I27" s="16"/>
      <c r="J27" s="16"/>
      <c r="K27" s="20"/>
      <c r="L27" s="39"/>
    </row>
    <row r="28" spans="1:14" ht="18" customHeight="1" x14ac:dyDescent="0.25">
      <c r="A28" s="207" t="s">
        <v>163</v>
      </c>
      <c r="B28" s="20">
        <v>1</v>
      </c>
      <c r="C28" s="18" t="s">
        <v>76</v>
      </c>
      <c r="D28" s="18" t="s">
        <v>77</v>
      </c>
      <c r="E28" s="20">
        <v>0.5</v>
      </c>
      <c r="F28" s="21">
        <v>8</v>
      </c>
      <c r="G28" s="21">
        <v>8</v>
      </c>
      <c r="H28" s="21">
        <v>0</v>
      </c>
      <c r="I28" s="21">
        <v>4</v>
      </c>
      <c r="J28" s="21">
        <v>2</v>
      </c>
      <c r="K28" s="21" t="s">
        <v>75</v>
      </c>
      <c r="L28" s="39"/>
    </row>
    <row r="29" spans="1:14" ht="18" customHeight="1" x14ac:dyDescent="0.25">
      <c r="A29" s="207"/>
      <c r="B29" s="20">
        <v>2</v>
      </c>
      <c r="C29" s="22" t="s">
        <v>107</v>
      </c>
      <c r="D29" s="22" t="s">
        <v>108</v>
      </c>
      <c r="E29" s="20">
        <v>1</v>
      </c>
      <c r="F29" s="20">
        <v>16</v>
      </c>
      <c r="G29" s="20">
        <v>12</v>
      </c>
      <c r="H29" s="20">
        <v>4</v>
      </c>
      <c r="I29" s="20">
        <v>8</v>
      </c>
      <c r="J29" s="20">
        <v>2</v>
      </c>
      <c r="K29" s="20" t="s">
        <v>75</v>
      </c>
      <c r="L29" s="38"/>
    </row>
    <row r="30" spans="1:14" ht="18" customHeight="1" x14ac:dyDescent="0.25">
      <c r="A30" s="207"/>
      <c r="B30" s="20">
        <v>3</v>
      </c>
      <c r="C30" s="24" t="s">
        <v>110</v>
      </c>
      <c r="D30" s="18" t="s">
        <v>111</v>
      </c>
      <c r="E30" s="23">
        <v>5</v>
      </c>
      <c r="F30" s="23">
        <v>80</v>
      </c>
      <c r="G30" s="23">
        <v>32</v>
      </c>
      <c r="H30" s="23">
        <v>48</v>
      </c>
      <c r="I30" s="20">
        <v>5</v>
      </c>
      <c r="J30" s="20">
        <v>16</v>
      </c>
      <c r="K30" s="20" t="s">
        <v>75</v>
      </c>
      <c r="L30" s="39"/>
    </row>
    <row r="31" spans="1:14" ht="18" customHeight="1" x14ac:dyDescent="0.25">
      <c r="A31" s="207"/>
      <c r="B31" s="20">
        <v>4</v>
      </c>
      <c r="C31" s="24" t="s">
        <v>112</v>
      </c>
      <c r="D31" s="18" t="s">
        <v>113</v>
      </c>
      <c r="E31" s="28">
        <v>3</v>
      </c>
      <c r="F31" s="27">
        <v>48</v>
      </c>
      <c r="G31" s="27">
        <v>20</v>
      </c>
      <c r="H31" s="27">
        <v>28</v>
      </c>
      <c r="I31" s="20">
        <v>6</v>
      </c>
      <c r="J31" s="20">
        <v>8</v>
      </c>
      <c r="K31" s="20" t="s">
        <v>75</v>
      </c>
      <c r="L31" s="39"/>
    </row>
    <row r="32" spans="1:14" ht="18" customHeight="1" x14ac:dyDescent="0.25">
      <c r="A32" s="207"/>
      <c r="B32" s="20">
        <v>5</v>
      </c>
      <c r="C32" s="24" t="s">
        <v>114</v>
      </c>
      <c r="D32" s="20" t="s">
        <v>115</v>
      </c>
      <c r="E32" s="27">
        <v>4</v>
      </c>
      <c r="F32" s="28">
        <v>64</v>
      </c>
      <c r="G32" s="28">
        <v>32</v>
      </c>
      <c r="H32" s="28">
        <v>32</v>
      </c>
      <c r="I32" s="20">
        <v>4</v>
      </c>
      <c r="J32" s="20">
        <v>16</v>
      </c>
      <c r="K32" s="20" t="s">
        <v>75</v>
      </c>
      <c r="L32" s="39"/>
    </row>
    <row r="33" spans="1:20" ht="18" customHeight="1" x14ac:dyDescent="0.25">
      <c r="A33" s="207"/>
      <c r="B33" s="20">
        <v>6</v>
      </c>
      <c r="C33" s="17" t="s">
        <v>131</v>
      </c>
      <c r="D33" s="18" t="s">
        <v>132</v>
      </c>
      <c r="E33" s="20">
        <v>3</v>
      </c>
      <c r="F33" s="22">
        <v>48</v>
      </c>
      <c r="G33" s="31">
        <v>24</v>
      </c>
      <c r="H33" s="31">
        <v>24</v>
      </c>
      <c r="I33" s="20">
        <v>6</v>
      </c>
      <c r="J33" s="20">
        <v>8</v>
      </c>
      <c r="K33" s="20" t="s">
        <v>75</v>
      </c>
      <c r="L33" s="44" t="s">
        <v>44</v>
      </c>
    </row>
    <row r="34" spans="1:20" ht="24" customHeight="1" x14ac:dyDescent="0.25">
      <c r="A34" s="207"/>
      <c r="B34" s="20">
        <v>7</v>
      </c>
      <c r="C34" s="101" t="s">
        <v>194</v>
      </c>
      <c r="D34" s="29" t="s">
        <v>164</v>
      </c>
      <c r="E34" s="29">
        <v>2</v>
      </c>
      <c r="F34" s="29">
        <v>32</v>
      </c>
      <c r="G34" s="29">
        <v>0</v>
      </c>
      <c r="H34" s="29">
        <v>32</v>
      </c>
      <c r="I34" s="20">
        <v>2</v>
      </c>
      <c r="J34" s="20">
        <v>16</v>
      </c>
      <c r="K34" s="20" t="s">
        <v>75</v>
      </c>
      <c r="L34" s="44"/>
    </row>
    <row r="35" spans="1:20" s="107" customFormat="1" ht="33.75" customHeight="1" x14ac:dyDescent="0.25">
      <c r="A35" s="207"/>
      <c r="B35" s="105">
        <v>8</v>
      </c>
      <c r="C35" s="127" t="s">
        <v>208</v>
      </c>
      <c r="D35" s="128" t="s">
        <v>196</v>
      </c>
      <c r="E35" s="129">
        <v>4</v>
      </c>
      <c r="F35" s="129">
        <v>64</v>
      </c>
      <c r="G35" s="129">
        <v>32</v>
      </c>
      <c r="H35" s="129">
        <v>32</v>
      </c>
      <c r="I35" s="105">
        <v>4</v>
      </c>
      <c r="J35" s="105">
        <v>16</v>
      </c>
      <c r="K35" s="105" t="s">
        <v>75</v>
      </c>
      <c r="L35" s="106"/>
    </row>
    <row r="36" spans="1:20" ht="18" customHeight="1" x14ac:dyDescent="0.25">
      <c r="A36" s="208"/>
      <c r="B36" s="202" t="s">
        <v>158</v>
      </c>
      <c r="C36" s="203"/>
      <c r="D36" s="204"/>
      <c r="E36" s="16">
        <f>SUM(E28:E35)</f>
        <v>22.5</v>
      </c>
      <c r="F36" s="16">
        <f>SUM(F28:F35)</f>
        <v>360</v>
      </c>
      <c r="G36" s="16">
        <f>SUM(G28:G35)</f>
        <v>160</v>
      </c>
      <c r="H36" s="16">
        <f>SUM(H28:H35)</f>
        <v>200</v>
      </c>
      <c r="I36" s="16"/>
      <c r="J36" s="16"/>
      <c r="K36" s="16"/>
      <c r="L36" s="39"/>
    </row>
    <row r="37" spans="1:20" ht="18" customHeight="1" x14ac:dyDescent="0.25">
      <c r="A37" s="207" t="s">
        <v>165</v>
      </c>
      <c r="B37" s="32">
        <v>1</v>
      </c>
      <c r="C37" s="32" t="s">
        <v>116</v>
      </c>
      <c r="D37" s="33" t="s">
        <v>117</v>
      </c>
      <c r="E37" s="34">
        <v>5</v>
      </c>
      <c r="F37" s="34">
        <v>80</v>
      </c>
      <c r="G37" s="34">
        <v>32</v>
      </c>
      <c r="H37" s="34">
        <v>48</v>
      </c>
      <c r="I37" s="33">
        <v>5</v>
      </c>
      <c r="J37" s="33">
        <v>16</v>
      </c>
      <c r="K37" s="33" t="s">
        <v>75</v>
      </c>
      <c r="L37" s="45"/>
    </row>
    <row r="38" spans="1:20" ht="18" customHeight="1" x14ac:dyDescent="0.25">
      <c r="A38" s="207"/>
      <c r="B38" s="32">
        <v>2</v>
      </c>
      <c r="C38" s="24" t="s">
        <v>118</v>
      </c>
      <c r="D38" s="20" t="s">
        <v>119</v>
      </c>
      <c r="E38" s="27">
        <v>4</v>
      </c>
      <c r="F38" s="28">
        <v>64</v>
      </c>
      <c r="G38" s="28">
        <v>32</v>
      </c>
      <c r="H38" s="28">
        <v>32</v>
      </c>
      <c r="I38" s="20">
        <v>4</v>
      </c>
      <c r="J38" s="20">
        <v>16</v>
      </c>
      <c r="K38" s="20" t="s">
        <v>75</v>
      </c>
      <c r="L38" s="39"/>
    </row>
    <row r="39" spans="1:20" ht="18" customHeight="1" x14ac:dyDescent="0.25">
      <c r="A39" s="207"/>
      <c r="B39" s="32">
        <v>3</v>
      </c>
      <c r="C39" s="24" t="s">
        <v>120</v>
      </c>
      <c r="D39" s="18" t="s">
        <v>121</v>
      </c>
      <c r="E39" s="18">
        <v>2</v>
      </c>
      <c r="F39" s="18">
        <v>32</v>
      </c>
      <c r="G39" s="18">
        <v>16</v>
      </c>
      <c r="H39" s="18">
        <v>16</v>
      </c>
      <c r="I39" s="20">
        <v>4</v>
      </c>
      <c r="J39" s="20">
        <v>8</v>
      </c>
      <c r="K39" s="20" t="s">
        <v>75</v>
      </c>
      <c r="L39" s="39"/>
    </row>
    <row r="40" spans="1:20" ht="24" x14ac:dyDescent="0.25">
      <c r="A40" s="207"/>
      <c r="B40" s="32">
        <v>4</v>
      </c>
      <c r="C40" s="17" t="s">
        <v>129</v>
      </c>
      <c r="D40" s="20" t="s">
        <v>130</v>
      </c>
      <c r="E40" s="18">
        <v>2</v>
      </c>
      <c r="F40" s="18">
        <v>32</v>
      </c>
      <c r="G40" s="18">
        <v>16</v>
      </c>
      <c r="H40" s="18">
        <v>16</v>
      </c>
      <c r="I40" s="46">
        <v>2</v>
      </c>
      <c r="J40" s="40" t="s">
        <v>166</v>
      </c>
      <c r="K40" s="20" t="s">
        <v>75</v>
      </c>
      <c r="L40" s="39"/>
      <c r="M40" s="47"/>
      <c r="N40" s="47"/>
      <c r="O40" s="47"/>
      <c r="P40" s="47"/>
      <c r="Q40" s="47"/>
      <c r="R40" s="47"/>
      <c r="S40" s="47"/>
    </row>
    <row r="41" spans="1:20" ht="24" customHeight="1" x14ac:dyDescent="0.25">
      <c r="A41" s="207"/>
      <c r="B41" s="32">
        <v>5</v>
      </c>
      <c r="C41" s="17" t="s">
        <v>134</v>
      </c>
      <c r="D41" s="18" t="s">
        <v>135</v>
      </c>
      <c r="E41" s="18">
        <v>3</v>
      </c>
      <c r="F41" s="22">
        <v>48</v>
      </c>
      <c r="G41" s="31">
        <v>24</v>
      </c>
      <c r="H41" s="31">
        <v>24</v>
      </c>
      <c r="I41" s="20">
        <v>3</v>
      </c>
      <c r="J41" s="20">
        <v>16</v>
      </c>
      <c r="K41" s="20" t="s">
        <v>75</v>
      </c>
      <c r="L41" s="44" t="s">
        <v>44</v>
      </c>
      <c r="T41" s="53"/>
    </row>
    <row r="42" spans="1:20" ht="24" customHeight="1" x14ac:dyDescent="0.25">
      <c r="A42" s="207"/>
      <c r="B42" s="32">
        <v>6</v>
      </c>
      <c r="C42" s="17" t="s">
        <v>167</v>
      </c>
      <c r="D42" s="35" t="s">
        <v>168</v>
      </c>
      <c r="E42" s="18">
        <v>2</v>
      </c>
      <c r="F42" s="22">
        <v>32</v>
      </c>
      <c r="G42" s="28">
        <v>0</v>
      </c>
      <c r="H42" s="28">
        <v>32</v>
      </c>
      <c r="I42" s="20">
        <v>2</v>
      </c>
      <c r="J42" s="20">
        <v>16</v>
      </c>
      <c r="K42" s="20" t="s">
        <v>75</v>
      </c>
      <c r="L42" s="44"/>
      <c r="M42" s="14"/>
      <c r="N42" s="14"/>
      <c r="T42" s="53"/>
    </row>
    <row r="43" spans="1:20" ht="24" customHeight="1" x14ac:dyDescent="0.25">
      <c r="A43" s="207"/>
      <c r="B43" s="32">
        <v>7</v>
      </c>
      <c r="C43" s="17" t="s">
        <v>169</v>
      </c>
      <c r="D43" s="36" t="s">
        <v>170</v>
      </c>
      <c r="E43" s="18">
        <v>2</v>
      </c>
      <c r="F43" s="22">
        <v>32</v>
      </c>
      <c r="G43" s="28">
        <v>0</v>
      </c>
      <c r="H43" s="28">
        <v>32</v>
      </c>
      <c r="I43" s="20">
        <v>2</v>
      </c>
      <c r="J43" s="20">
        <v>16</v>
      </c>
      <c r="K43" s="20" t="s">
        <v>75</v>
      </c>
      <c r="L43" s="44"/>
      <c r="M43" s="14"/>
      <c r="N43" s="14"/>
      <c r="T43" s="53"/>
    </row>
    <row r="44" spans="1:20" s="107" customFormat="1" ht="24" customHeight="1" x14ac:dyDescent="0.25">
      <c r="A44" s="207"/>
      <c r="B44" s="134">
        <v>8</v>
      </c>
      <c r="C44" s="123" t="s">
        <v>206</v>
      </c>
      <c r="D44" s="124" t="s">
        <v>197</v>
      </c>
      <c r="E44" s="109">
        <v>5</v>
      </c>
      <c r="F44" s="112">
        <v>80</v>
      </c>
      <c r="G44" s="125">
        <v>32</v>
      </c>
      <c r="H44" s="125">
        <v>48</v>
      </c>
      <c r="I44" s="105">
        <v>5</v>
      </c>
      <c r="J44" s="105">
        <v>16</v>
      </c>
      <c r="K44" s="105" t="s">
        <v>75</v>
      </c>
      <c r="L44" s="135"/>
      <c r="M44" s="136"/>
      <c r="N44" s="136"/>
      <c r="T44" s="137"/>
    </row>
    <row r="45" spans="1:20" ht="30" customHeight="1" x14ac:dyDescent="0.25">
      <c r="A45" s="208"/>
      <c r="B45" s="202" t="s">
        <v>158</v>
      </c>
      <c r="C45" s="203"/>
      <c r="D45" s="204"/>
      <c r="E45" s="16">
        <f>SUM(E37:E44)</f>
        <v>25</v>
      </c>
      <c r="F45" s="16">
        <f>SUM(F37:F44)</f>
        <v>400</v>
      </c>
      <c r="G45" s="16">
        <f>SUM(G37:G44)</f>
        <v>152</v>
      </c>
      <c r="H45" s="16">
        <f>SUM(H37:H44)</f>
        <v>248</v>
      </c>
      <c r="I45" s="16"/>
      <c r="J45" s="16"/>
      <c r="K45" s="16"/>
      <c r="L45" s="39"/>
      <c r="M45" s="48"/>
      <c r="N45" s="47"/>
      <c r="O45" s="47"/>
      <c r="P45" s="47"/>
      <c r="Q45" s="47"/>
      <c r="R45" s="47"/>
      <c r="S45" s="47"/>
    </row>
    <row r="46" spans="1:20" s="107" customFormat="1" ht="30" customHeight="1" x14ac:dyDescent="0.25">
      <c r="A46" s="210" t="s">
        <v>171</v>
      </c>
      <c r="B46" s="103">
        <v>1</v>
      </c>
      <c r="C46" s="119" t="s">
        <v>205</v>
      </c>
      <c r="D46" s="122" t="s">
        <v>199</v>
      </c>
      <c r="E46" s="104">
        <v>4</v>
      </c>
      <c r="F46" s="103">
        <v>64</v>
      </c>
      <c r="G46" s="104">
        <v>32</v>
      </c>
      <c r="H46" s="103">
        <v>32</v>
      </c>
      <c r="I46" s="105">
        <v>4</v>
      </c>
      <c r="J46" s="105">
        <v>16</v>
      </c>
      <c r="K46" s="105" t="s">
        <v>75</v>
      </c>
      <c r="L46" s="106"/>
      <c r="M46" s="132"/>
      <c r="N46" s="133"/>
      <c r="O46" s="133"/>
      <c r="P46" s="133"/>
      <c r="Q46" s="133"/>
      <c r="R46" s="133"/>
      <c r="S46" s="133"/>
    </row>
    <row r="47" spans="1:20" s="107" customFormat="1" ht="30" customHeight="1" x14ac:dyDescent="0.25">
      <c r="A47" s="211"/>
      <c r="B47" s="103">
        <v>2</v>
      </c>
      <c r="C47" s="123" t="s">
        <v>207</v>
      </c>
      <c r="D47" s="124" t="s">
        <v>198</v>
      </c>
      <c r="E47" s="109">
        <v>5</v>
      </c>
      <c r="F47" s="112">
        <v>80</v>
      </c>
      <c r="G47" s="125">
        <v>32</v>
      </c>
      <c r="H47" s="125">
        <v>48</v>
      </c>
      <c r="I47" s="105">
        <v>5</v>
      </c>
      <c r="J47" s="105">
        <v>16</v>
      </c>
      <c r="K47" s="105" t="s">
        <v>75</v>
      </c>
      <c r="L47" s="106"/>
      <c r="M47" s="132"/>
      <c r="N47" s="133"/>
      <c r="O47" s="133"/>
      <c r="P47" s="133"/>
      <c r="Q47" s="133"/>
      <c r="R47" s="133"/>
      <c r="S47" s="133"/>
    </row>
    <row r="48" spans="1:20" ht="24.9" customHeight="1" x14ac:dyDescent="0.25">
      <c r="A48" s="211"/>
      <c r="B48" s="17">
        <v>3</v>
      </c>
      <c r="C48" s="30" t="s">
        <v>141</v>
      </c>
      <c r="D48" s="20" t="s">
        <v>18</v>
      </c>
      <c r="E48" s="20">
        <v>15</v>
      </c>
      <c r="F48" s="20">
        <v>240</v>
      </c>
      <c r="G48" s="20">
        <v>0</v>
      </c>
      <c r="H48" s="20">
        <v>240</v>
      </c>
      <c r="I48" s="20">
        <v>15</v>
      </c>
      <c r="J48" s="20">
        <v>16</v>
      </c>
      <c r="K48" s="20" t="s">
        <v>75</v>
      </c>
      <c r="L48" s="39"/>
      <c r="M48" s="49"/>
      <c r="N48" s="50"/>
      <c r="O48" s="50"/>
      <c r="P48" s="50"/>
      <c r="Q48" s="50"/>
      <c r="R48" s="50"/>
      <c r="S48" s="50"/>
    </row>
    <row r="49" spans="1:12" ht="32.1" customHeight="1" x14ac:dyDescent="0.25">
      <c r="A49" s="212"/>
      <c r="B49" s="202" t="s">
        <v>158</v>
      </c>
      <c r="C49" s="203"/>
      <c r="D49" s="204"/>
      <c r="E49" s="16">
        <v>24</v>
      </c>
      <c r="F49" s="16">
        <v>384</v>
      </c>
      <c r="G49" s="16">
        <v>64</v>
      </c>
      <c r="H49" s="16">
        <v>320</v>
      </c>
      <c r="I49" s="16"/>
      <c r="J49" s="16"/>
      <c r="K49" s="16"/>
      <c r="L49" s="39"/>
    </row>
    <row r="50" spans="1:12" s="107" customFormat="1" ht="18" customHeight="1" x14ac:dyDescent="0.25">
      <c r="A50" s="209" t="s">
        <v>172</v>
      </c>
      <c r="B50" s="103">
        <v>1</v>
      </c>
      <c r="C50" s="127" t="s">
        <v>209</v>
      </c>
      <c r="D50" s="105" t="s">
        <v>200</v>
      </c>
      <c r="E50" s="105">
        <v>5</v>
      </c>
      <c r="F50" s="112">
        <v>80</v>
      </c>
      <c r="G50" s="125">
        <v>32</v>
      </c>
      <c r="H50" s="125">
        <v>48</v>
      </c>
      <c r="I50" s="105">
        <v>5</v>
      </c>
      <c r="J50" s="105">
        <v>16</v>
      </c>
      <c r="K50" s="105" t="s">
        <v>75</v>
      </c>
      <c r="L50" s="39"/>
    </row>
    <row r="51" spans="1:12" s="107" customFormat="1" ht="27" customHeight="1" x14ac:dyDescent="0.25">
      <c r="A51" s="207"/>
      <c r="B51" s="103">
        <v>2</v>
      </c>
      <c r="C51" s="104" t="s">
        <v>141</v>
      </c>
      <c r="D51" s="105" t="s">
        <v>18</v>
      </c>
      <c r="E51" s="105">
        <v>15</v>
      </c>
      <c r="F51" s="105">
        <v>240</v>
      </c>
      <c r="G51" s="105">
        <v>0</v>
      </c>
      <c r="H51" s="105">
        <v>240</v>
      </c>
      <c r="I51" s="105">
        <v>15</v>
      </c>
      <c r="J51" s="105">
        <v>16</v>
      </c>
      <c r="K51" s="105" t="s">
        <v>75</v>
      </c>
      <c r="L51" s="106"/>
    </row>
    <row r="52" spans="1:12" s="107" customFormat="1" ht="23.1" customHeight="1" x14ac:dyDescent="0.25">
      <c r="A52" s="207"/>
      <c r="B52" s="103">
        <v>3</v>
      </c>
      <c r="C52" s="104" t="s">
        <v>143</v>
      </c>
      <c r="D52" s="104" t="s">
        <v>20</v>
      </c>
      <c r="E52" s="105">
        <v>2</v>
      </c>
      <c r="F52" s="105">
        <v>32</v>
      </c>
      <c r="G52" s="105">
        <v>0</v>
      </c>
      <c r="H52" s="105">
        <v>32</v>
      </c>
      <c r="I52" s="105">
        <v>2</v>
      </c>
      <c r="J52" s="105">
        <v>16</v>
      </c>
      <c r="K52" s="105" t="s">
        <v>75</v>
      </c>
      <c r="L52" s="106"/>
    </row>
    <row r="53" spans="1:12" ht="18" customHeight="1" x14ac:dyDescent="0.25">
      <c r="A53" s="208"/>
      <c r="B53" s="202" t="s">
        <v>158</v>
      </c>
      <c r="C53" s="203"/>
      <c r="D53" s="204"/>
      <c r="E53" s="16">
        <v>22</v>
      </c>
      <c r="F53" s="16">
        <v>352</v>
      </c>
      <c r="G53" s="16">
        <v>32</v>
      </c>
      <c r="H53" s="16">
        <v>320</v>
      </c>
      <c r="I53" s="16"/>
      <c r="J53" s="16"/>
      <c r="K53" s="16"/>
      <c r="L53" s="39"/>
    </row>
    <row r="54" spans="1:12" ht="59.4" customHeight="1" x14ac:dyDescent="0.25">
      <c r="A54" s="205" t="s">
        <v>146</v>
      </c>
      <c r="B54" s="206"/>
      <c r="C54" s="206"/>
      <c r="D54" s="206"/>
      <c r="E54" s="37">
        <f>E15+E27+E36+E45+E49+E53</f>
        <v>143</v>
      </c>
      <c r="F54" s="37">
        <f>F15+F27+F36+F45+F49+F53</f>
        <v>2316</v>
      </c>
      <c r="G54" s="37">
        <f>G15+G27+G36+G45+G49+G53</f>
        <v>856</v>
      </c>
      <c r="H54" s="37">
        <f>H15+H27+H36+H45+H49+H53</f>
        <v>1460</v>
      </c>
      <c r="I54" s="37"/>
      <c r="J54" s="37"/>
      <c r="K54" s="51"/>
      <c r="L54" s="52" t="s">
        <v>173</v>
      </c>
    </row>
  </sheetData>
  <mergeCells count="26">
    <mergeCell ref="A1:L1"/>
    <mergeCell ref="A2:L2"/>
    <mergeCell ref="F3:H3"/>
    <mergeCell ref="B15:D15"/>
    <mergeCell ref="B27:D27"/>
    <mergeCell ref="A3:A4"/>
    <mergeCell ref="A5:A15"/>
    <mergeCell ref="A16:A27"/>
    <mergeCell ref="B3:B4"/>
    <mergeCell ref="C3:C4"/>
    <mergeCell ref="D3:D4"/>
    <mergeCell ref="E3:E4"/>
    <mergeCell ref="I3:I4"/>
    <mergeCell ref="J3:J4"/>
    <mergeCell ref="K3:K4"/>
    <mergeCell ref="L3:L4"/>
    <mergeCell ref="A54:D54"/>
    <mergeCell ref="A28:A36"/>
    <mergeCell ref="A37:A45"/>
    <mergeCell ref="A50:A53"/>
    <mergeCell ref="A46:A49"/>
    <mergeCell ref="L24:L25"/>
    <mergeCell ref="B36:D36"/>
    <mergeCell ref="B45:D45"/>
    <mergeCell ref="B49:D49"/>
    <mergeCell ref="B53:D53"/>
  </mergeCells>
  <phoneticPr fontId="29" type="noConversion"/>
  <printOptions horizontalCentered="1"/>
  <pageMargins left="0.70763888888888904" right="0.55069444444444404" top="0.43263888888888902" bottom="0.74791666666666701" header="0.236111111111110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topLeftCell="A7" workbookViewId="0">
      <selection activeCell="K6" sqref="K6"/>
    </sheetView>
  </sheetViews>
  <sheetFormatPr defaultColWidth="9" defaultRowHeight="14.4" x14ac:dyDescent="0.25"/>
  <cols>
    <col min="1" max="1" width="6.109375" customWidth="1"/>
    <col min="2" max="2" width="17.77734375" customWidth="1"/>
    <col min="3" max="3" width="14.6640625" customWidth="1"/>
    <col min="4" max="4" width="7.44140625" customWidth="1"/>
    <col min="5" max="5" width="10.44140625" customWidth="1"/>
    <col min="6" max="6" width="11.88671875" customWidth="1"/>
    <col min="7" max="7" width="19.109375" customWidth="1"/>
  </cols>
  <sheetData>
    <row r="1" spans="1:7" ht="15.6" x14ac:dyDescent="0.25">
      <c r="A1" s="159" t="s">
        <v>174</v>
      </c>
      <c r="B1" s="159"/>
      <c r="C1" s="159"/>
      <c r="D1" s="159"/>
      <c r="E1" s="159"/>
      <c r="F1" s="159"/>
    </row>
    <row r="2" spans="1:7" ht="27" customHeight="1" x14ac:dyDescent="0.25">
      <c r="A2" s="160" t="s">
        <v>175</v>
      </c>
      <c r="B2" s="160"/>
      <c r="C2" s="160"/>
      <c r="D2" s="160"/>
      <c r="E2" s="160"/>
      <c r="F2" s="160"/>
    </row>
    <row r="3" spans="1:7" x14ac:dyDescent="0.25">
      <c r="A3" s="1" t="s">
        <v>55</v>
      </c>
      <c r="B3" s="2" t="s">
        <v>176</v>
      </c>
      <c r="C3" s="3" t="s">
        <v>177</v>
      </c>
      <c r="D3" s="2" t="s">
        <v>178</v>
      </c>
      <c r="E3" s="2" t="s">
        <v>179</v>
      </c>
      <c r="F3" s="2" t="s">
        <v>180</v>
      </c>
      <c r="G3" s="4" t="s">
        <v>181</v>
      </c>
    </row>
    <row r="4" spans="1:7" ht="92.25" customHeight="1" x14ac:dyDescent="0.25">
      <c r="A4" s="5">
        <v>1</v>
      </c>
      <c r="B4" s="6" t="s">
        <v>162</v>
      </c>
      <c r="C4" s="6" t="s">
        <v>182</v>
      </c>
      <c r="D4" s="6">
        <v>2</v>
      </c>
      <c r="E4" s="6">
        <v>2</v>
      </c>
      <c r="F4" s="6" t="s">
        <v>183</v>
      </c>
      <c r="G4" s="7" t="s">
        <v>184</v>
      </c>
    </row>
    <row r="5" spans="1:7" ht="89.25" customHeight="1" x14ac:dyDescent="0.25">
      <c r="A5" s="5">
        <v>2</v>
      </c>
      <c r="B5" s="6" t="s">
        <v>164</v>
      </c>
      <c r="C5" s="6" t="s">
        <v>185</v>
      </c>
      <c r="D5" s="6">
        <v>2</v>
      </c>
      <c r="E5" s="6">
        <v>3</v>
      </c>
      <c r="F5" s="6" t="s">
        <v>183</v>
      </c>
      <c r="G5" s="7" t="s">
        <v>186</v>
      </c>
    </row>
    <row r="6" spans="1:7" ht="99" customHeight="1" x14ac:dyDescent="0.25">
      <c r="A6" s="5">
        <v>3</v>
      </c>
      <c r="B6" s="6" t="s">
        <v>168</v>
      </c>
      <c r="C6" s="6" t="s">
        <v>187</v>
      </c>
      <c r="D6" s="6">
        <v>2</v>
      </c>
      <c r="E6" s="6">
        <v>4</v>
      </c>
      <c r="F6" s="6" t="s">
        <v>183</v>
      </c>
      <c r="G6" s="7" t="s">
        <v>188</v>
      </c>
    </row>
    <row r="7" spans="1:7" ht="78" customHeight="1" x14ac:dyDescent="0.25">
      <c r="A7" s="5">
        <v>4</v>
      </c>
      <c r="B7" s="6" t="s">
        <v>170</v>
      </c>
      <c r="C7" s="6" t="s">
        <v>189</v>
      </c>
      <c r="D7" s="6">
        <v>2</v>
      </c>
      <c r="E7" s="6">
        <v>4</v>
      </c>
      <c r="F7" s="6" t="s">
        <v>183</v>
      </c>
      <c r="G7" s="7" t="s">
        <v>190</v>
      </c>
    </row>
    <row r="8" spans="1:7" ht="24" customHeight="1" x14ac:dyDescent="0.25">
      <c r="A8" s="5">
        <v>5</v>
      </c>
      <c r="B8" s="6" t="s">
        <v>18</v>
      </c>
      <c r="C8" s="6" t="s">
        <v>191</v>
      </c>
      <c r="D8" s="6">
        <v>30</v>
      </c>
      <c r="E8" s="6" t="s">
        <v>192</v>
      </c>
      <c r="F8" s="8" t="s">
        <v>193</v>
      </c>
      <c r="G8" s="9" t="s">
        <v>191</v>
      </c>
    </row>
    <row r="9" spans="1:7" ht="27" customHeight="1" x14ac:dyDescent="0.25">
      <c r="A9" s="10">
        <v>6</v>
      </c>
      <c r="B9" s="11" t="s">
        <v>20</v>
      </c>
      <c r="C9" s="11" t="s">
        <v>191</v>
      </c>
      <c r="D9" s="11">
        <v>2</v>
      </c>
      <c r="E9" s="11">
        <v>6</v>
      </c>
      <c r="F9" s="12" t="s">
        <v>193</v>
      </c>
      <c r="G9" s="13" t="s">
        <v>191</v>
      </c>
    </row>
  </sheetData>
  <mergeCells count="2">
    <mergeCell ref="A1:F1"/>
    <mergeCell ref="A2:F2"/>
  </mergeCells>
  <phoneticPr fontId="29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附表1课程结构比例</vt:lpstr>
      <vt:lpstr>附表2素质教育教学计划表</vt:lpstr>
      <vt:lpstr>附表3课程设置与教学进程计划</vt:lpstr>
      <vt:lpstr>附表4 各学期教学进程</vt:lpstr>
      <vt:lpstr>附表5 集中性实践教学周安排表</vt:lpstr>
      <vt:lpstr>'附表4 各学期教学进程'!Print_Titles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liyongmin</dc:creator>
  <cp:lastModifiedBy>12629745@qq.com</cp:lastModifiedBy>
  <cp:lastPrinted>2017-06-09T01:15:00Z</cp:lastPrinted>
  <dcterms:created xsi:type="dcterms:W3CDTF">2016-03-18T08:03:00Z</dcterms:created>
  <dcterms:modified xsi:type="dcterms:W3CDTF">2021-05-12T02:32:16Z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eadingLayout">
    <vt:bool>true</vt:bool>
  </property>
</Properties>
</file>