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 activeTab="1"/>
  </bookViews>
  <sheets>
    <sheet name="附表1课程结构比例" sheetId="2" r:id="rId1"/>
    <sheet name="附表2素质教育计划" sheetId="6" r:id="rId2"/>
    <sheet name="附表3课程设置与教学进程计划" sheetId="1" r:id="rId3"/>
    <sheet name="附表4各学期教学进程" sheetId="4" r:id="rId4"/>
    <sheet name="附表5集中性实践教学周计划表" sheetId="5" r:id="rId5"/>
  </sheets>
  <definedNames>
    <definedName name="_xlnm.Print_Titles" localSheetId="3">附表4各学期教学进程!$3:4</definedName>
  </definedNames>
  <calcPr calcId="144525" concurrentCalc="0"/>
</workbook>
</file>

<file path=xl/sharedStrings.xml><?xml version="1.0" encoding="utf-8"?>
<sst xmlns="http://schemas.openxmlformats.org/spreadsheetml/2006/main" count="434" uniqueCount="206">
  <si>
    <t>附表1：课程结构比例表</t>
  </si>
  <si>
    <t>汽车检测与维修技术专业课程结构比例表</t>
  </si>
  <si>
    <t>课堂
教学</t>
  </si>
  <si>
    <t>课程类别</t>
  </si>
  <si>
    <t>课程学时比例</t>
  </si>
  <si>
    <t>学时</t>
  </si>
  <si>
    <t>学时分配</t>
  </si>
  <si>
    <t>理论教学</t>
  </si>
  <si>
    <t>实践教学</t>
  </si>
  <si>
    <t>公共必修课</t>
  </si>
  <si>
    <t>公共选修课</t>
  </si>
  <si>
    <t>专业必修课</t>
  </si>
  <si>
    <t>专业选修课</t>
  </si>
  <si>
    <t>集中性实践环节</t>
  </si>
  <si>
    <t>实践类别</t>
  </si>
  <si>
    <t>实践模块</t>
  </si>
  <si>
    <t>专周实训</t>
  </si>
  <si>
    <t>电工电路综合实训</t>
  </si>
  <si>
    <t>汽车售后服务综合实训</t>
  </si>
  <si>
    <t>汽车美容装饰综合实训</t>
  </si>
  <si>
    <t>顶岗实习</t>
  </si>
  <si>
    <t>—</t>
  </si>
  <si>
    <t xml:space="preserve">    实习报告（毕业设计）</t>
  </si>
  <si>
    <t>总学时</t>
  </si>
  <si>
    <t>占总学时比例</t>
  </si>
  <si>
    <t>附表2：素质教育教学计划表</t>
  </si>
  <si>
    <t>素质教育教学计划表</t>
  </si>
  <si>
    <t>课程名称</t>
  </si>
  <si>
    <t>课程模块</t>
  </si>
  <si>
    <t>项目名称</t>
  </si>
  <si>
    <t>性质</t>
  </si>
  <si>
    <t>学分</t>
  </si>
  <si>
    <t>学期安排</t>
  </si>
  <si>
    <t>负责单位</t>
  </si>
  <si>
    <t>素质教育</t>
  </si>
  <si>
    <t>素质养成</t>
  </si>
  <si>
    <t>思想政治与道德修养</t>
  </si>
  <si>
    <t>必修</t>
  </si>
  <si>
    <t>1-5学期
每学期计2个学分</t>
  </si>
  <si>
    <t>学生发展处</t>
  </si>
  <si>
    <t>文化艺术与身心发展</t>
  </si>
  <si>
    <t>素质拓展</t>
  </si>
  <si>
    <t>社会工作与社会实践</t>
  </si>
  <si>
    <t>学术科技与创新创业</t>
  </si>
  <si>
    <t>公共选修</t>
  </si>
  <si>
    <t>综合技能、文化类、语言类、兴趣拓展类、体育与健康类、公益环保类等</t>
  </si>
  <si>
    <t>选修</t>
  </si>
  <si>
    <t>第2或3学期开设，学生最低要求修2学分</t>
  </si>
  <si>
    <t>计分办法</t>
  </si>
  <si>
    <t>每个学期累积素质养成和素质拓展的分值，根据分值合计成绩，超过100分以100分计。</t>
  </si>
  <si>
    <t>毕业要求</t>
  </si>
  <si>
    <t>学生必须按照素质教育教学计划取得12个素质学分，即2学分/学期，以及公共选修课2学分。
基础分值：60分/每生/每学期，累积达80分/每生/每学期为合格，即取得2学分。</t>
  </si>
  <si>
    <t>说明:1.具体考核办法见《×××大学生素质教育学分管理办法（试行）》                                                   2.公共选修详见《公共选修课程一览表》</t>
  </si>
  <si>
    <t>附表3：课程设置与教学进程计划表</t>
  </si>
  <si>
    <t>课程设置与教学进程计划表</t>
  </si>
  <si>
    <t>课程  类型</t>
  </si>
  <si>
    <t>课程性质</t>
  </si>
  <si>
    <t>课程代码</t>
  </si>
  <si>
    <t>序号</t>
  </si>
  <si>
    <t>课程属性</t>
  </si>
  <si>
    <t>考核
方式</t>
  </si>
  <si>
    <t>开课学期与开课周</t>
  </si>
  <si>
    <t>备 注</t>
  </si>
  <si>
    <t>理论</t>
  </si>
  <si>
    <t>实践</t>
  </si>
  <si>
    <t>公共基础课程</t>
  </si>
  <si>
    <t>JCA0008218</t>
  </si>
  <si>
    <t>军事理论</t>
  </si>
  <si>
    <t>A</t>
  </si>
  <si>
    <t>考试</t>
  </si>
  <si>
    <t>JCA0005211</t>
  </si>
  <si>
    <t>思想道德修养与法律基础</t>
  </si>
  <si>
    <t>JCA0002211</t>
  </si>
  <si>
    <t>毛泽东思想和中国特色社会主义理论体系概论</t>
  </si>
  <si>
    <t>JCA0004211</t>
  </si>
  <si>
    <t>形势与政策1</t>
  </si>
  <si>
    <t>考查</t>
  </si>
  <si>
    <t>JCA0004212</t>
  </si>
  <si>
    <t>形势与政策2</t>
  </si>
  <si>
    <t>JCA0008212</t>
  </si>
  <si>
    <t>大学生职业发展与就业指导1</t>
  </si>
  <si>
    <t>JCA0008213</t>
  </si>
  <si>
    <t>大学生职业发展与就业指导2</t>
  </si>
  <si>
    <t>B</t>
  </si>
  <si>
    <t>WYA0004221</t>
  </si>
  <si>
    <t>体育与健康1</t>
  </si>
  <si>
    <t>C</t>
  </si>
  <si>
    <t>WYA0004222</t>
  </si>
  <si>
    <t>体育与健康2</t>
  </si>
  <si>
    <t>DXA0001211</t>
  </si>
  <si>
    <t>信息技术应用</t>
  </si>
  <si>
    <t>JDS0040211</t>
  </si>
  <si>
    <t>英语进阶</t>
  </si>
  <si>
    <t>JDS0041211</t>
  </si>
  <si>
    <t>高等数学</t>
  </si>
  <si>
    <t>JCA0008217</t>
  </si>
  <si>
    <t>大学生心理健康</t>
  </si>
  <si>
    <t>应修小计</t>
  </si>
  <si>
    <t>合计</t>
  </si>
  <si>
    <t>专业基础课程</t>
  </si>
  <si>
    <t>JDS0026211</t>
  </si>
  <si>
    <t>钳工实训</t>
  </si>
  <si>
    <t>JDB0018211</t>
  </si>
  <si>
    <t>汽车电工电子技术</t>
  </si>
  <si>
    <t>JDB0009211</t>
  </si>
  <si>
    <t>汽车电路识图</t>
  </si>
  <si>
    <t>JDB0047211</t>
  </si>
  <si>
    <t>汽车机械基础</t>
  </si>
  <si>
    <t>JDB0158211</t>
  </si>
  <si>
    <t>汽车零部件识图</t>
  </si>
  <si>
    <t>JDB0078211</t>
  </si>
  <si>
    <t>汽车文化</t>
  </si>
  <si>
    <t>专业核心课程</t>
  </si>
  <si>
    <t>专业核心
课程</t>
  </si>
  <si>
    <t>JDB0039211</t>
  </si>
  <si>
    <t>汽车构造</t>
  </si>
  <si>
    <t>JDB0159211</t>
  </si>
  <si>
    <t>汽车电气系统检测与维修</t>
  </si>
  <si>
    <t>JDB0160211</t>
  </si>
  <si>
    <t>节能与新能源技术</t>
  </si>
  <si>
    <t>JDB0154211</t>
  </si>
  <si>
    <t>汽车发动机检测与维修</t>
  </si>
  <si>
    <t>JDB0161211</t>
  </si>
  <si>
    <t>汽车检测与故障诊断</t>
  </si>
  <si>
    <t>JDB0162211</t>
  </si>
  <si>
    <t>汽车底盘检测与维修</t>
  </si>
  <si>
    <t>JDB0163211</t>
  </si>
  <si>
    <t>汽车发动机电控系统检测与维修</t>
  </si>
  <si>
    <t>JDB0164211</t>
  </si>
  <si>
    <t>汽车质量评审与检验</t>
  </si>
  <si>
    <t>专业模块课程</t>
  </si>
  <si>
    <t>JDB0155211</t>
  </si>
  <si>
    <t>汽车售后服务及管理</t>
  </si>
  <si>
    <t>JDB0076211</t>
  </si>
  <si>
    <t>新能源汽车电机及管理系统检修</t>
  </si>
  <si>
    <t>JDB0165211</t>
  </si>
  <si>
    <t>新能源汽车电池及管理系统检修</t>
  </si>
  <si>
    <t>JDB0166211</t>
  </si>
  <si>
    <t>汽车车身修复技术</t>
  </si>
  <si>
    <t>JDB0064211</t>
  </si>
  <si>
    <t>汽车保险与理赔</t>
  </si>
  <si>
    <t>JDB0056211</t>
  </si>
  <si>
    <t>汽车配件及营销</t>
  </si>
  <si>
    <t>JDB0063211</t>
  </si>
  <si>
    <t>二手车鉴定与评估</t>
  </si>
  <si>
    <t>JDB0053211</t>
  </si>
  <si>
    <t>汽车营销</t>
  </si>
  <si>
    <t>应选小计</t>
  </si>
  <si>
    <t>集中性实践教学环节课程</t>
  </si>
  <si>
    <t>JDS0024211</t>
  </si>
  <si>
    <t>30W</t>
  </si>
  <si>
    <t>JDS0025211</t>
  </si>
  <si>
    <t>实习报告（毕业设计）</t>
  </si>
  <si>
    <t>2w</t>
  </si>
  <si>
    <t>JDS0042211</t>
  </si>
  <si>
    <t>8w</t>
  </si>
  <si>
    <t>总计</t>
  </si>
  <si>
    <t>说明：1.课程属性“A”表示理论课；“B”表示理论+实践课；“C”表示实践课。</t>
  </si>
  <si>
    <t xml:space="preserve">     2.考核方式有考试、考查和考证,如有其它请详细注明。   </t>
  </si>
  <si>
    <t xml:space="preserve">     3. 数字加w表示集实践周数。</t>
  </si>
  <si>
    <t xml:space="preserve">     4.各类选修课程学时占比要求达到10%。</t>
  </si>
  <si>
    <t>附表4：各学期教学进程表</t>
  </si>
  <si>
    <t>各学期教学进程表</t>
  </si>
  <si>
    <t>学期</t>
  </si>
  <si>
    <t>开课周数</t>
  </si>
  <si>
    <t>周学时</t>
  </si>
  <si>
    <t>考核方式</t>
  </si>
  <si>
    <t>第1学期</t>
  </si>
  <si>
    <t>网络课</t>
  </si>
  <si>
    <t>4</t>
  </si>
  <si>
    <t>小计</t>
  </si>
  <si>
    <t>第2学期</t>
  </si>
  <si>
    <t>JBD0039211</t>
  </si>
  <si>
    <t>汽车构造（上）</t>
  </si>
  <si>
    <t>第3学期</t>
  </si>
  <si>
    <t>汽车构造（下）</t>
  </si>
  <si>
    <t>JDB0043211</t>
  </si>
  <si>
    <t>二选一</t>
  </si>
  <si>
    <t>汽车配件管理与营销</t>
  </si>
  <si>
    <t>第4学期</t>
  </si>
  <si>
    <t>第5学期</t>
  </si>
  <si>
    <t>第6学期</t>
  </si>
  <si>
    <t>不含素质教育12学分</t>
  </si>
  <si>
    <t>附表5：集中实践教学周计划表</t>
  </si>
  <si>
    <t>集中性实践教学周计划表</t>
  </si>
  <si>
    <t>实训项目</t>
  </si>
  <si>
    <t>主要内容</t>
  </si>
  <si>
    <t>周数</t>
  </si>
  <si>
    <t>开设学期</t>
  </si>
  <si>
    <t>实训地点</t>
  </si>
  <si>
    <t>考核要点及方式</t>
  </si>
  <si>
    <t>专周实训：
电工电路综合实训</t>
  </si>
  <si>
    <t>1.电工安全操作规程
2.设计灯光照明电路图
3.安装灯光照明电路
4.设计三相异步电动机正转控制电路图
5.安装三相异步电动机正转控制电路</t>
  </si>
  <si>
    <t>电工实训室及校外实训基地</t>
  </si>
  <si>
    <t>考核要点：
1.考核学生安全用电规范的能力；
2.考核学生灯光照明电路的理解与设计能力；
3.考核学生安装灯光照明电路的动手操作能力；
4.考核学生三相异步电动机控制电路的理解与设计能力；
5.考核学生安装三相异步电动机正转控制电路的动手操作能力。
方式：
1.口试电工安全操作规程并进行安全用电操作；
2.作品展示，要求绘制灯光照明电路图，根据设计电路图进行灯光照明电路的安装，并实现照明功能；
3.作品展示，要求绘制三相异步电动机正转控制电路图，根据设计电路图进行电机正转电路的安装，并实现电动机的正转控制。</t>
  </si>
  <si>
    <t>专周实训：
汽车售后服务综合实训</t>
  </si>
  <si>
    <t>1.维修客户接待
1）电话预约
2）客户接待
3）咨询服务
4）交修确认
5）车辆维修
6）质量控制
7）结算/交车
8）修后关怀
2.机电维修保养
（1）发动机维修与保养
1）更换机油与机油滤清器
2）清洁或更换空气滤清器
3）清洗节气门体
4）检查或更换火花塞
5）检查或更换防冻液
（2）底盘维修与保养
1）检查或更换刹车片
2）检查或更换制动液
3）检查悬挂或更换减震器
4）检查转向或更换转向机</t>
  </si>
  <si>
    <t>整车实训室及校外实训基地</t>
  </si>
  <si>
    <t>考核要点：
1.考核学生维修业务接待能力，包括预约服务、客户接待、咨询服务、交修确认、车辆维修、质量控制、结算/交车、修后关怀等
2.考核学生更换机油与机油滤清器的动手操作能力；
3.考核学生更换刹车片的动手操作能力；
考核方式：
1.作品展示，提交电话预约录音、提交接车问诊单、委托交修单、维修派工单、结账试算单、维修结算单，接待过程视频；
2.成果展示，更换机油与机油滤清器，提交维修保养过程视频；
3.成果展示，更换刹车片，提交维修保养过程视频。</t>
  </si>
  <si>
    <t>专周实训：
汽车美容装饰综合实训</t>
  </si>
  <si>
    <t>1.汽车清洗
1）汽车外部清洗
（1）普清
（2）精洗
2）汽车内室清洁除菌
（1）汽车内室清洁
（2）汽车内室杀毒除菌
2.汽车漆面护理
1）打蜡
（1）上蜡抛光
2）镀晶
（1）研磨抛光
（2）镀晶
3.汽车装饰
1）汽车外部装饰
（1）车身贴纸装饰
（2）车窗贴膜
2）汽车内部装饰
（1）安装座椅套
（2）安装转向盘</t>
  </si>
  <si>
    <t>汽车美容学生创业实训基地</t>
  </si>
  <si>
    <t xml:space="preserve">考核要点：
1.考核学生引导客户进行普洗、精洗、内室清洁、上蜡、抛光、镀晶等项目的业务拓展能力；
2.考核学生对车辆进行普洗、精洗、内室清洁及杀毒除菌、上蜡、抛光、镀晶等项目的动手操作技能；
考核方式：
成果展示：
1.提交汽车清洗作业视频；
2.提交汽车上蜡抛光作业视频；
3.提交研磨抛光作业视频；
4.提交镀晶作业视频；
5.提交镀晶交车视频。
</t>
  </si>
  <si>
    <t>/</t>
  </si>
  <si>
    <t>5、6</t>
  </si>
  <si>
    <t>校外企业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</si>
</sst>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b/>
      <sz val="12"/>
      <color indexed="8"/>
      <name val="黑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7"/>
      <color theme="1"/>
      <name val="宋体"/>
      <charset val="134"/>
    </font>
    <font>
      <b/>
      <sz val="7"/>
      <color theme="1"/>
      <name val="宋体"/>
      <charset val="134"/>
    </font>
    <font>
      <sz val="6"/>
      <color theme="1"/>
      <name val="宋体"/>
      <charset val="134"/>
    </font>
    <font>
      <sz val="10"/>
      <color theme="1"/>
      <name val="宋体"/>
      <charset val="134"/>
      <scheme val="maj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0"/>
      <color rgb="FF0070C0"/>
      <name val="宋体"/>
      <charset val="134"/>
    </font>
    <font>
      <sz val="7"/>
      <name val="宋体"/>
      <charset val="134"/>
    </font>
    <font>
      <sz val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4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0" borderId="37" applyNumberFormat="0" applyFon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40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8" fillId="17" borderId="41" applyNumberFormat="0" applyAlignment="0" applyProtection="0">
      <alignment vertical="center"/>
    </xf>
    <xf numFmtId="0" fontId="49" fillId="17" borderId="36" applyNumberFormat="0" applyAlignment="0" applyProtection="0">
      <alignment vertical="center"/>
    </xf>
    <xf numFmtId="0" fontId="50" fillId="18" borderId="42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51" fillId="0" borderId="43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2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2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9" fillId="0" borderId="0" xfId="50" applyFont="1" applyFill="1">
      <alignment vertical="center"/>
    </xf>
    <xf numFmtId="0" fontId="10" fillId="0" borderId="0" xfId="50" applyFont="1" applyFill="1">
      <alignment vertical="center"/>
    </xf>
    <xf numFmtId="0" fontId="11" fillId="0" borderId="0" xfId="50" applyFill="1">
      <alignment vertical="center"/>
    </xf>
    <xf numFmtId="0" fontId="12" fillId="0" borderId="0" xfId="0" applyNumberFormat="1" applyFont="1" applyFill="1" applyAlignment="1" applyProtection="1">
      <alignment horizontal="left" vertical="center" wrapText="1"/>
    </xf>
    <xf numFmtId="0" fontId="13" fillId="0" borderId="0" xfId="50" applyFont="1" applyFill="1" applyAlignment="1">
      <alignment horizontal="center" vertical="center"/>
    </xf>
    <xf numFmtId="0" fontId="14" fillId="0" borderId="1" xfId="50" applyFont="1" applyFill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14" fillId="0" borderId="12" xfId="50" applyFont="1" applyFill="1" applyBorder="1" applyAlignment="1">
      <alignment horizontal="center" vertical="center"/>
    </xf>
    <xf numFmtId="0" fontId="14" fillId="0" borderId="4" xfId="50" applyFont="1" applyFill="1" applyBorder="1" applyAlignment="1">
      <alignment horizontal="center" vertical="center"/>
    </xf>
    <xf numFmtId="0" fontId="14" fillId="0" borderId="5" xfId="50" applyFont="1" applyFill="1" applyBorder="1" applyAlignment="1">
      <alignment horizontal="center" vertical="center"/>
    </xf>
    <xf numFmtId="0" fontId="14" fillId="0" borderId="6" xfId="50" applyFont="1" applyFill="1" applyBorder="1" applyAlignment="1">
      <alignment horizontal="center" vertical="center"/>
    </xf>
    <xf numFmtId="0" fontId="14" fillId="0" borderId="13" xfId="50" applyFont="1" applyFill="1" applyBorder="1" applyAlignment="1">
      <alignment horizontal="center" vertical="center" textRotation="255"/>
    </xf>
    <xf numFmtId="0" fontId="6" fillId="0" borderId="5" xfId="5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15" fillId="0" borderId="6" xfId="50" applyFont="1" applyFill="1" applyBorder="1" applyAlignment="1">
      <alignment horizontal="center" vertical="center"/>
    </xf>
    <xf numFmtId="0" fontId="15" fillId="0" borderId="5" xfId="50" applyFont="1" applyFill="1" applyBorder="1" applyAlignment="1">
      <alignment horizontal="center" vertical="center"/>
    </xf>
    <xf numFmtId="0" fontId="14" fillId="0" borderId="14" xfId="50" applyFont="1" applyFill="1" applyBorder="1" applyAlignment="1">
      <alignment horizontal="center" vertical="center" textRotation="255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>
      <alignment horizontal="center" vertical="center" wrapText="1"/>
    </xf>
    <xf numFmtId="0" fontId="15" fillId="0" borderId="5" xfId="50" applyNumberFormat="1" applyFont="1" applyFill="1" applyBorder="1" applyAlignment="1">
      <alignment horizontal="center" vertical="center" wrapText="1"/>
    </xf>
    <xf numFmtId="0" fontId="15" fillId="0" borderId="5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5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50" applyFont="1" applyFill="1" applyBorder="1" applyAlignment="1">
      <alignment horizontal="center" vertical="center" textRotation="255"/>
    </xf>
    <xf numFmtId="0" fontId="14" fillId="0" borderId="15" xfId="50" applyFont="1" applyFill="1" applyBorder="1" applyAlignment="1">
      <alignment horizontal="center" vertical="center" textRotation="255"/>
    </xf>
    <xf numFmtId="0" fontId="18" fillId="0" borderId="16" xfId="50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center" vertical="center"/>
    </xf>
    <xf numFmtId="0" fontId="18" fillId="0" borderId="18" xfId="5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15" fillId="2" borderId="5" xfId="5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4" xfId="50" applyFont="1" applyFill="1" applyBorder="1" applyAlignment="1">
      <alignment horizontal="center" vertical="center" textRotation="255"/>
    </xf>
    <xf numFmtId="0" fontId="6" fillId="0" borderId="19" xfId="50" applyNumberFormat="1" applyFont="1" applyFill="1" applyBorder="1" applyAlignment="1">
      <alignment horizontal="center" vertical="center" wrapText="1"/>
    </xf>
    <xf numFmtId="0" fontId="6" fillId="0" borderId="6" xfId="5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5" xfId="50" applyFont="1" applyFill="1" applyBorder="1" applyAlignment="1">
      <alignment horizontal="center" vertical="center" textRotation="255"/>
    </xf>
    <xf numFmtId="0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50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5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5" xfId="0" applyNumberFormat="1" applyFont="1" applyFill="1" applyBorder="1" applyAlignment="1">
      <alignment horizontal="center" vertical="center" wrapText="1"/>
    </xf>
    <xf numFmtId="0" fontId="14" fillId="0" borderId="16" xfId="50" applyFont="1" applyFill="1" applyBorder="1" applyAlignment="1">
      <alignment horizontal="center" vertical="center"/>
    </xf>
    <xf numFmtId="0" fontId="14" fillId="0" borderId="17" xfId="50" applyFont="1" applyFill="1" applyBorder="1" applyAlignment="1">
      <alignment horizontal="center" vertical="center"/>
    </xf>
    <xf numFmtId="0" fontId="14" fillId="0" borderId="18" xfId="50" applyFont="1" applyFill="1" applyBorder="1" applyAlignment="1">
      <alignment horizontal="center" vertical="center"/>
    </xf>
    <xf numFmtId="0" fontId="20" fillId="0" borderId="11" xfId="50" applyFont="1" applyFill="1" applyBorder="1" applyAlignment="1">
      <alignment horizontal="center" vertical="center"/>
    </xf>
    <xf numFmtId="0" fontId="20" fillId="0" borderId="9" xfId="50" applyFont="1" applyFill="1" applyBorder="1" applyAlignment="1">
      <alignment horizontal="center" vertical="center"/>
    </xf>
    <xf numFmtId="0" fontId="11" fillId="0" borderId="0" xfId="50" applyFill="1" applyAlignment="1">
      <alignment horizontal="center" vertical="center"/>
    </xf>
    <xf numFmtId="0" fontId="14" fillId="0" borderId="3" xfId="50" applyFont="1" applyFill="1" applyBorder="1" applyAlignment="1">
      <alignment horizontal="center" vertical="center"/>
    </xf>
    <xf numFmtId="0" fontId="14" fillId="0" borderId="8" xfId="50" applyFont="1" applyFill="1" applyBorder="1" applyAlignment="1">
      <alignment horizontal="center" vertical="center"/>
    </xf>
    <xf numFmtId="0" fontId="15" fillId="0" borderId="8" xfId="50" applyFont="1" applyFill="1" applyBorder="1" applyAlignment="1">
      <alignment horizontal="center" vertical="center"/>
    </xf>
    <xf numFmtId="0" fontId="21" fillId="0" borderId="5" xfId="50" applyNumberFormat="1" applyFont="1" applyFill="1" applyBorder="1" applyAlignment="1">
      <alignment horizontal="center" vertical="center" wrapText="1"/>
    </xf>
    <xf numFmtId="49" fontId="6" fillId="2" borderId="5" xfId="50" applyNumberFormat="1" applyFont="1" applyFill="1" applyBorder="1" applyAlignment="1">
      <alignment horizontal="center" vertical="center" wrapText="1"/>
    </xf>
    <xf numFmtId="0" fontId="6" fillId="2" borderId="5" xfId="50" applyNumberFormat="1" applyFont="1" applyFill="1" applyBorder="1" applyAlignment="1" applyProtection="1">
      <alignment horizontal="center" vertical="center" wrapText="1"/>
      <protection locked="0"/>
    </xf>
    <xf numFmtId="0" fontId="14" fillId="2" borderId="8" xfId="50" applyFont="1" applyFill="1" applyBorder="1" applyAlignment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8" xfId="50" applyFont="1" applyFill="1" applyBorder="1" applyAlignment="1">
      <alignment horizontal="center" vertical="center"/>
    </xf>
    <xf numFmtId="0" fontId="22" fillId="0" borderId="5" xfId="50" applyFont="1" applyFill="1" applyBorder="1" applyAlignment="1">
      <alignment horizontal="center" vertical="center"/>
    </xf>
    <xf numFmtId="0" fontId="21" fillId="0" borderId="5" xfId="50" applyNumberFormat="1" applyFont="1" applyFill="1" applyBorder="1" applyAlignment="1" applyProtection="1">
      <alignment horizontal="center" vertical="center" wrapText="1"/>
      <protection locked="0"/>
    </xf>
    <xf numFmtId="0" fontId="21" fillId="2" borderId="5" xfId="50" applyNumberFormat="1" applyFont="1" applyFill="1" applyBorder="1" applyAlignment="1">
      <alignment horizontal="center" vertical="center" wrapText="1"/>
    </xf>
    <xf numFmtId="49" fontId="21" fillId="2" borderId="5" xfId="50" applyNumberFormat="1" applyFont="1" applyFill="1" applyBorder="1" applyAlignment="1">
      <alignment horizontal="center" vertical="center" wrapText="1"/>
    </xf>
    <xf numFmtId="0" fontId="15" fillId="2" borderId="5" xfId="50" applyNumberFormat="1" applyFont="1" applyFill="1" applyBorder="1" applyAlignment="1" applyProtection="1">
      <alignment horizontal="center" vertical="center" wrapText="1"/>
      <protection locked="0"/>
    </xf>
    <xf numFmtId="0" fontId="15" fillId="0" borderId="8" xfId="50" applyNumberFormat="1" applyFont="1" applyFill="1" applyBorder="1" applyAlignment="1">
      <alignment horizontal="center" vertical="center" wrapText="1"/>
    </xf>
    <xf numFmtId="0" fontId="23" fillId="0" borderId="8" xfId="50" applyNumberFormat="1" applyFont="1" applyFill="1" applyBorder="1" applyAlignment="1">
      <alignment horizontal="center" vertical="center" wrapText="1"/>
    </xf>
    <xf numFmtId="0" fontId="15" fillId="0" borderId="20" xfId="50" applyNumberFormat="1" applyFont="1" applyFill="1" applyBorder="1" applyAlignment="1">
      <alignment horizontal="center" vertical="center" wrapText="1"/>
    </xf>
    <xf numFmtId="0" fontId="10" fillId="0" borderId="0" xfId="50" applyFont="1" applyFill="1" applyAlignment="1">
      <alignment horizontal="center" vertical="center"/>
    </xf>
    <xf numFmtId="0" fontId="6" fillId="0" borderId="21" xfId="50" applyNumberFormat="1" applyFont="1" applyFill="1" applyBorder="1" applyAlignment="1">
      <alignment horizontal="center" vertical="center" wrapText="1"/>
    </xf>
    <xf numFmtId="0" fontId="6" fillId="0" borderId="20" xfId="5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50" applyFont="1" applyFill="1" applyAlignment="1">
      <alignment horizontal="center" vertical="center"/>
    </xf>
    <xf numFmtId="0" fontId="15" fillId="0" borderId="19" xfId="50" applyNumberFormat="1" applyFont="1" applyFill="1" applyBorder="1" applyAlignment="1">
      <alignment horizontal="center" vertical="center" wrapText="1"/>
    </xf>
    <xf numFmtId="0" fontId="15" fillId="0" borderId="6" xfId="50" applyNumberFormat="1" applyFont="1" applyFill="1" applyBorder="1" applyAlignment="1">
      <alignment horizontal="center" vertical="center" wrapText="1"/>
    </xf>
    <xf numFmtId="0" fontId="6" fillId="0" borderId="8" xfId="50" applyNumberFormat="1" applyFont="1" applyFill="1" applyBorder="1" applyAlignment="1">
      <alignment horizontal="center" vertical="center" wrapText="1"/>
    </xf>
    <xf numFmtId="0" fontId="5" fillId="0" borderId="19" xfId="50" applyFont="1" applyFill="1" applyBorder="1" applyAlignment="1">
      <alignment horizontal="center" vertical="center"/>
    </xf>
    <xf numFmtId="0" fontId="5" fillId="0" borderId="6" xfId="50" applyFont="1" applyFill="1" applyBorder="1" applyAlignment="1">
      <alignment horizontal="center" vertical="center"/>
    </xf>
    <xf numFmtId="0" fontId="20" fillId="0" borderId="9" xfId="50" applyFont="1" applyFill="1" applyBorder="1">
      <alignment vertical="center"/>
    </xf>
    <xf numFmtId="0" fontId="20" fillId="0" borderId="10" xfId="50" applyFont="1" applyFill="1" applyBorder="1" applyAlignment="1">
      <alignment vertical="center" wrapText="1"/>
    </xf>
    <xf numFmtId="0" fontId="24" fillId="0" borderId="0" xfId="0" applyNumberFormat="1" applyFont="1" applyFill="1" applyAlignment="1" applyProtection="1">
      <alignment horizontal="center" vertical="center" wrapText="1"/>
      <protection locked="0"/>
    </xf>
    <xf numFmtId="0" fontId="25" fillId="0" borderId="0" xfId="0" applyNumberFormat="1" applyFont="1" applyFill="1" applyAlignment="1" applyProtection="1">
      <alignment horizontal="center" vertical="center" wrapText="1"/>
      <protection locked="0"/>
    </xf>
    <xf numFmtId="0" fontId="26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16" fillId="2" borderId="5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2" xfId="0" applyNumberFormat="1" applyFont="1" applyFill="1" applyBorder="1" applyAlignment="1" applyProtection="1">
      <alignment horizontal="center" vertical="center" wrapText="1"/>
    </xf>
    <xf numFmtId="0" fontId="6" fillId="0" borderId="23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6" xfId="0" applyNumberFormat="1" applyFont="1" applyFill="1" applyBorder="1" applyAlignment="1">
      <alignment horizontal="center" vertical="center" wrapText="1"/>
    </xf>
    <xf numFmtId="0" fontId="20" fillId="0" borderId="27" xfId="0" applyNumberFormat="1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Alignment="1" applyProtection="1">
      <alignment horizontal="left" vertical="center" wrapText="1"/>
    </xf>
    <xf numFmtId="0" fontId="12" fillId="0" borderId="0" xfId="0" applyNumberFormat="1" applyFont="1" applyFill="1" applyAlignment="1" applyProtection="1">
      <alignment horizontal="center" vertical="center" wrapText="1"/>
      <protection locked="0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9" fillId="0" borderId="5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1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33" fillId="0" borderId="30" xfId="0" applyFont="1" applyBorder="1" applyAlignment="1" applyProtection="1">
      <alignment horizontal="center" vertical="center" wrapText="1"/>
    </xf>
    <xf numFmtId="0" fontId="33" fillId="0" borderId="2" xfId="0" applyFont="1" applyBorder="1" applyAlignment="1" applyProtection="1">
      <alignment horizontal="center" vertical="center" wrapText="1"/>
    </xf>
    <xf numFmtId="0" fontId="33" fillId="0" borderId="2" xfId="0" applyFont="1" applyBorder="1" applyAlignment="1" applyProtection="1">
      <alignment horizontal="center" vertical="center"/>
    </xf>
    <xf numFmtId="0" fontId="33" fillId="0" borderId="31" xfId="0" applyFont="1" applyBorder="1" applyAlignment="1" applyProtection="1">
      <alignment horizontal="center" vertical="center"/>
    </xf>
    <xf numFmtId="0" fontId="33" fillId="0" borderId="32" xfId="0" applyFont="1" applyBorder="1" applyAlignment="1" applyProtection="1">
      <alignment horizontal="center" vertical="center"/>
    </xf>
    <xf numFmtId="0" fontId="33" fillId="0" borderId="14" xfId="0" applyFont="1" applyBorder="1" applyAlignment="1" applyProtection="1">
      <alignment horizontal="center" vertical="center" wrapText="1"/>
    </xf>
    <xf numFmtId="0" fontId="33" fillId="0" borderId="5" xfId="0" applyFont="1" applyBorder="1" applyAlignment="1" applyProtection="1">
      <alignment horizontal="center" vertical="center" wrapText="1"/>
    </xf>
    <xf numFmtId="0" fontId="33" fillId="0" borderId="5" xfId="0" applyFont="1" applyBorder="1" applyAlignment="1" applyProtection="1">
      <alignment horizontal="center" vertical="center"/>
    </xf>
    <xf numFmtId="0" fontId="33" fillId="0" borderId="18" xfId="0" applyFont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 wrapText="1"/>
    </xf>
    <xf numFmtId="10" fontId="34" fillId="0" borderId="5" xfId="0" applyNumberFormat="1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33" fillId="2" borderId="5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16" xfId="0" applyFont="1" applyFill="1" applyBorder="1" applyAlignment="1" applyProtection="1">
      <alignment horizontal="center" vertical="center" wrapText="1"/>
    </xf>
    <xf numFmtId="0" fontId="33" fillId="2" borderId="18" xfId="0" applyFont="1" applyFill="1" applyBorder="1" applyAlignment="1" applyProtection="1">
      <alignment horizontal="center" vertical="center" wrapText="1"/>
    </xf>
    <xf numFmtId="0" fontId="33" fillId="0" borderId="1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center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0" fontId="33" fillId="0" borderId="23" xfId="0" applyFont="1" applyBorder="1" applyAlignment="1" applyProtection="1">
      <alignment horizontal="center" vertical="center" wrapText="1"/>
    </xf>
    <xf numFmtId="10" fontId="16" fillId="0" borderId="19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8" xfId="0" applyFont="1" applyBorder="1" applyAlignment="1" applyProtection="1">
      <alignment horizontal="center" vertical="center"/>
      <protection locked="0"/>
    </xf>
    <xf numFmtId="0" fontId="33" fillId="0" borderId="33" xfId="0" applyFont="1" applyBorder="1" applyAlignment="1" applyProtection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</xf>
    <xf numFmtId="10" fontId="16" fillId="0" borderId="6" xfId="0" applyNumberFormat="1" applyFont="1" applyBorder="1" applyAlignment="1" applyProtection="1">
      <alignment horizontal="center" vertical="center" wrapText="1"/>
      <protection locked="0"/>
    </xf>
    <xf numFmtId="10" fontId="33" fillId="0" borderId="8" xfId="0" applyNumberFormat="1" applyFont="1" applyBorder="1" applyAlignment="1" applyProtection="1">
      <alignment horizontal="center" vertical="center"/>
      <protection locked="0"/>
    </xf>
    <xf numFmtId="10" fontId="16" fillId="0" borderId="5" xfId="0" applyNumberFormat="1" applyFont="1" applyBorder="1" applyAlignment="1" applyProtection="1">
      <alignment horizontal="center" vertical="center" wrapText="1"/>
      <protection locked="0"/>
    </xf>
    <xf numFmtId="0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center" vertical="center" wrapText="1"/>
    </xf>
    <xf numFmtId="0" fontId="33" fillId="0" borderId="25" xfId="0" applyFont="1" applyBorder="1" applyAlignment="1" applyProtection="1">
      <alignment horizontal="center" vertical="center" wrapText="1"/>
    </xf>
    <xf numFmtId="0" fontId="31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>
      <alignment horizontal="center" vertical="center" wrapText="1"/>
    </xf>
    <xf numFmtId="0" fontId="33" fillId="0" borderId="33" xfId="0" applyFont="1" applyBorder="1" applyAlignment="1" applyProtection="1">
      <alignment horizontal="left" vertical="center" wrapText="1"/>
    </xf>
    <xf numFmtId="0" fontId="33" fillId="0" borderId="35" xfId="0" applyFont="1" applyBorder="1" applyAlignment="1" applyProtection="1">
      <alignment horizontal="left" vertical="center" wrapText="1"/>
    </xf>
    <xf numFmtId="0" fontId="33" fillId="0" borderId="34" xfId="0" applyFont="1" applyBorder="1" applyAlignment="1" applyProtection="1">
      <alignment horizontal="left" vertical="center" wrapText="1"/>
    </xf>
    <xf numFmtId="0" fontId="20" fillId="0" borderId="4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10" fontId="33" fillId="0" borderId="9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opLeftCell="A7" workbookViewId="0">
      <selection activeCell="A1" sqref="A1:G17"/>
    </sheetView>
  </sheetViews>
  <sheetFormatPr defaultColWidth="9" defaultRowHeight="21.95" customHeight="1"/>
  <cols>
    <col min="1" max="1" width="11.3833333333333" style="171" customWidth="1"/>
    <col min="2" max="2" width="5.38333333333333" style="171" customWidth="1"/>
    <col min="3" max="3" width="11" style="171" customWidth="1"/>
    <col min="4" max="4" width="14.5" style="171" customWidth="1"/>
    <col min="5" max="5" width="9.5" style="171" customWidth="1"/>
    <col min="6" max="6" width="9.38333333333333" style="171" customWidth="1"/>
    <col min="7" max="7" width="10.1333333333333" style="171" customWidth="1"/>
    <col min="8" max="244" width="9" style="171"/>
    <col min="245" max="245" width="6.63333333333333" style="171" customWidth="1"/>
    <col min="246" max="246" width="3.13333333333333" style="171" customWidth="1"/>
    <col min="247" max="248" width="10.3833333333333" style="171" customWidth="1"/>
    <col min="249" max="253" width="5.63333333333333" style="171" customWidth="1"/>
    <col min="254" max="254" width="5.75" style="171" customWidth="1"/>
    <col min="255" max="255" width="12.25" style="171" customWidth="1"/>
    <col min="256" max="500" width="9" style="171"/>
    <col min="501" max="501" width="6.63333333333333" style="171" customWidth="1"/>
    <col min="502" max="502" width="3.13333333333333" style="171" customWidth="1"/>
    <col min="503" max="504" width="10.3833333333333" style="171" customWidth="1"/>
    <col min="505" max="509" width="5.63333333333333" style="171" customWidth="1"/>
    <col min="510" max="510" width="5.75" style="171" customWidth="1"/>
    <col min="511" max="511" width="12.25" style="171" customWidth="1"/>
    <col min="512" max="756" width="9" style="171"/>
    <col min="757" max="757" width="6.63333333333333" style="171" customWidth="1"/>
    <col min="758" max="758" width="3.13333333333333" style="171" customWidth="1"/>
    <col min="759" max="760" width="10.3833333333333" style="171" customWidth="1"/>
    <col min="761" max="765" width="5.63333333333333" style="171" customWidth="1"/>
    <col min="766" max="766" width="5.75" style="171" customWidth="1"/>
    <col min="767" max="767" width="12.25" style="171" customWidth="1"/>
    <col min="768" max="1012" width="9" style="171"/>
    <col min="1013" max="1013" width="6.63333333333333" style="171" customWidth="1"/>
    <col min="1014" max="1014" width="3.13333333333333" style="171" customWidth="1"/>
    <col min="1015" max="1016" width="10.3833333333333" style="171" customWidth="1"/>
    <col min="1017" max="1021" width="5.63333333333333" style="171" customWidth="1"/>
    <col min="1022" max="1022" width="5.75" style="171" customWidth="1"/>
    <col min="1023" max="1023" width="12.25" style="171" customWidth="1"/>
    <col min="1024" max="1268" width="9" style="171"/>
    <col min="1269" max="1269" width="6.63333333333333" style="171" customWidth="1"/>
    <col min="1270" max="1270" width="3.13333333333333" style="171" customWidth="1"/>
    <col min="1271" max="1272" width="10.3833333333333" style="171" customWidth="1"/>
    <col min="1273" max="1277" width="5.63333333333333" style="171" customWidth="1"/>
    <col min="1278" max="1278" width="5.75" style="171" customWidth="1"/>
    <col min="1279" max="1279" width="12.25" style="171" customWidth="1"/>
    <col min="1280" max="1524" width="9" style="171"/>
    <col min="1525" max="1525" width="6.63333333333333" style="171" customWidth="1"/>
    <col min="1526" max="1526" width="3.13333333333333" style="171" customWidth="1"/>
    <col min="1527" max="1528" width="10.3833333333333" style="171" customWidth="1"/>
    <col min="1529" max="1533" width="5.63333333333333" style="171" customWidth="1"/>
    <col min="1534" max="1534" width="5.75" style="171" customWidth="1"/>
    <col min="1535" max="1535" width="12.25" style="171" customWidth="1"/>
    <col min="1536" max="1780" width="9" style="171"/>
    <col min="1781" max="1781" width="6.63333333333333" style="171" customWidth="1"/>
    <col min="1782" max="1782" width="3.13333333333333" style="171" customWidth="1"/>
    <col min="1783" max="1784" width="10.3833333333333" style="171" customWidth="1"/>
    <col min="1785" max="1789" width="5.63333333333333" style="171" customWidth="1"/>
    <col min="1790" max="1790" width="5.75" style="171" customWidth="1"/>
    <col min="1791" max="1791" width="12.25" style="171" customWidth="1"/>
    <col min="1792" max="2036" width="9" style="171"/>
    <col min="2037" max="2037" width="6.63333333333333" style="171" customWidth="1"/>
    <col min="2038" max="2038" width="3.13333333333333" style="171" customWidth="1"/>
    <col min="2039" max="2040" width="10.3833333333333" style="171" customWidth="1"/>
    <col min="2041" max="2045" width="5.63333333333333" style="171" customWidth="1"/>
    <col min="2046" max="2046" width="5.75" style="171" customWidth="1"/>
    <col min="2047" max="2047" width="12.25" style="171" customWidth="1"/>
    <col min="2048" max="2292" width="9" style="171"/>
    <col min="2293" max="2293" width="6.63333333333333" style="171" customWidth="1"/>
    <col min="2294" max="2294" width="3.13333333333333" style="171" customWidth="1"/>
    <col min="2295" max="2296" width="10.3833333333333" style="171" customWidth="1"/>
    <col min="2297" max="2301" width="5.63333333333333" style="171" customWidth="1"/>
    <col min="2302" max="2302" width="5.75" style="171" customWidth="1"/>
    <col min="2303" max="2303" width="12.25" style="171" customWidth="1"/>
    <col min="2304" max="2548" width="9" style="171"/>
    <col min="2549" max="2549" width="6.63333333333333" style="171" customWidth="1"/>
    <col min="2550" max="2550" width="3.13333333333333" style="171" customWidth="1"/>
    <col min="2551" max="2552" width="10.3833333333333" style="171" customWidth="1"/>
    <col min="2553" max="2557" width="5.63333333333333" style="171" customWidth="1"/>
    <col min="2558" max="2558" width="5.75" style="171" customWidth="1"/>
    <col min="2559" max="2559" width="12.25" style="171" customWidth="1"/>
    <col min="2560" max="2804" width="9" style="171"/>
    <col min="2805" max="2805" width="6.63333333333333" style="171" customWidth="1"/>
    <col min="2806" max="2806" width="3.13333333333333" style="171" customWidth="1"/>
    <col min="2807" max="2808" width="10.3833333333333" style="171" customWidth="1"/>
    <col min="2809" max="2813" width="5.63333333333333" style="171" customWidth="1"/>
    <col min="2814" max="2814" width="5.75" style="171" customWidth="1"/>
    <col min="2815" max="2815" width="12.25" style="171" customWidth="1"/>
    <col min="2816" max="3060" width="9" style="171"/>
    <col min="3061" max="3061" width="6.63333333333333" style="171" customWidth="1"/>
    <col min="3062" max="3062" width="3.13333333333333" style="171" customWidth="1"/>
    <col min="3063" max="3064" width="10.3833333333333" style="171" customWidth="1"/>
    <col min="3065" max="3069" width="5.63333333333333" style="171" customWidth="1"/>
    <col min="3070" max="3070" width="5.75" style="171" customWidth="1"/>
    <col min="3071" max="3071" width="12.25" style="171" customWidth="1"/>
    <col min="3072" max="3316" width="9" style="171"/>
    <col min="3317" max="3317" width="6.63333333333333" style="171" customWidth="1"/>
    <col min="3318" max="3318" width="3.13333333333333" style="171" customWidth="1"/>
    <col min="3319" max="3320" width="10.3833333333333" style="171" customWidth="1"/>
    <col min="3321" max="3325" width="5.63333333333333" style="171" customWidth="1"/>
    <col min="3326" max="3326" width="5.75" style="171" customWidth="1"/>
    <col min="3327" max="3327" width="12.25" style="171" customWidth="1"/>
    <col min="3328" max="3572" width="9" style="171"/>
    <col min="3573" max="3573" width="6.63333333333333" style="171" customWidth="1"/>
    <col min="3574" max="3574" width="3.13333333333333" style="171" customWidth="1"/>
    <col min="3575" max="3576" width="10.3833333333333" style="171" customWidth="1"/>
    <col min="3577" max="3581" width="5.63333333333333" style="171" customWidth="1"/>
    <col min="3582" max="3582" width="5.75" style="171" customWidth="1"/>
    <col min="3583" max="3583" width="12.25" style="171" customWidth="1"/>
    <col min="3584" max="3828" width="9" style="171"/>
    <col min="3829" max="3829" width="6.63333333333333" style="171" customWidth="1"/>
    <col min="3830" max="3830" width="3.13333333333333" style="171" customWidth="1"/>
    <col min="3831" max="3832" width="10.3833333333333" style="171" customWidth="1"/>
    <col min="3833" max="3837" width="5.63333333333333" style="171" customWidth="1"/>
    <col min="3838" max="3838" width="5.75" style="171" customWidth="1"/>
    <col min="3839" max="3839" width="12.25" style="171" customWidth="1"/>
    <col min="3840" max="4084" width="9" style="171"/>
    <col min="4085" max="4085" width="6.63333333333333" style="171" customWidth="1"/>
    <col min="4086" max="4086" width="3.13333333333333" style="171" customWidth="1"/>
    <col min="4087" max="4088" width="10.3833333333333" style="171" customWidth="1"/>
    <col min="4089" max="4093" width="5.63333333333333" style="171" customWidth="1"/>
    <col min="4094" max="4094" width="5.75" style="171" customWidth="1"/>
    <col min="4095" max="4095" width="12.25" style="171" customWidth="1"/>
    <col min="4096" max="4340" width="9" style="171"/>
    <col min="4341" max="4341" width="6.63333333333333" style="171" customWidth="1"/>
    <col min="4342" max="4342" width="3.13333333333333" style="171" customWidth="1"/>
    <col min="4343" max="4344" width="10.3833333333333" style="171" customWidth="1"/>
    <col min="4345" max="4349" width="5.63333333333333" style="171" customWidth="1"/>
    <col min="4350" max="4350" width="5.75" style="171" customWidth="1"/>
    <col min="4351" max="4351" width="12.25" style="171" customWidth="1"/>
    <col min="4352" max="4596" width="9" style="171"/>
    <col min="4597" max="4597" width="6.63333333333333" style="171" customWidth="1"/>
    <col min="4598" max="4598" width="3.13333333333333" style="171" customWidth="1"/>
    <col min="4599" max="4600" width="10.3833333333333" style="171" customWidth="1"/>
    <col min="4601" max="4605" width="5.63333333333333" style="171" customWidth="1"/>
    <col min="4606" max="4606" width="5.75" style="171" customWidth="1"/>
    <col min="4607" max="4607" width="12.25" style="171" customWidth="1"/>
    <col min="4608" max="4852" width="9" style="171"/>
    <col min="4853" max="4853" width="6.63333333333333" style="171" customWidth="1"/>
    <col min="4854" max="4854" width="3.13333333333333" style="171" customWidth="1"/>
    <col min="4855" max="4856" width="10.3833333333333" style="171" customWidth="1"/>
    <col min="4857" max="4861" width="5.63333333333333" style="171" customWidth="1"/>
    <col min="4862" max="4862" width="5.75" style="171" customWidth="1"/>
    <col min="4863" max="4863" width="12.25" style="171" customWidth="1"/>
    <col min="4864" max="5108" width="9" style="171"/>
    <col min="5109" max="5109" width="6.63333333333333" style="171" customWidth="1"/>
    <col min="5110" max="5110" width="3.13333333333333" style="171" customWidth="1"/>
    <col min="5111" max="5112" width="10.3833333333333" style="171" customWidth="1"/>
    <col min="5113" max="5117" width="5.63333333333333" style="171" customWidth="1"/>
    <col min="5118" max="5118" width="5.75" style="171" customWidth="1"/>
    <col min="5119" max="5119" width="12.25" style="171" customWidth="1"/>
    <col min="5120" max="5364" width="9" style="171"/>
    <col min="5365" max="5365" width="6.63333333333333" style="171" customWidth="1"/>
    <col min="5366" max="5366" width="3.13333333333333" style="171" customWidth="1"/>
    <col min="5367" max="5368" width="10.3833333333333" style="171" customWidth="1"/>
    <col min="5369" max="5373" width="5.63333333333333" style="171" customWidth="1"/>
    <col min="5374" max="5374" width="5.75" style="171" customWidth="1"/>
    <col min="5375" max="5375" width="12.25" style="171" customWidth="1"/>
    <col min="5376" max="5620" width="9" style="171"/>
    <col min="5621" max="5621" width="6.63333333333333" style="171" customWidth="1"/>
    <col min="5622" max="5622" width="3.13333333333333" style="171" customWidth="1"/>
    <col min="5623" max="5624" width="10.3833333333333" style="171" customWidth="1"/>
    <col min="5625" max="5629" width="5.63333333333333" style="171" customWidth="1"/>
    <col min="5630" max="5630" width="5.75" style="171" customWidth="1"/>
    <col min="5631" max="5631" width="12.25" style="171" customWidth="1"/>
    <col min="5632" max="5876" width="9" style="171"/>
    <col min="5877" max="5877" width="6.63333333333333" style="171" customWidth="1"/>
    <col min="5878" max="5878" width="3.13333333333333" style="171" customWidth="1"/>
    <col min="5879" max="5880" width="10.3833333333333" style="171" customWidth="1"/>
    <col min="5881" max="5885" width="5.63333333333333" style="171" customWidth="1"/>
    <col min="5886" max="5886" width="5.75" style="171" customWidth="1"/>
    <col min="5887" max="5887" width="12.25" style="171" customWidth="1"/>
    <col min="5888" max="6132" width="9" style="171"/>
    <col min="6133" max="6133" width="6.63333333333333" style="171" customWidth="1"/>
    <col min="6134" max="6134" width="3.13333333333333" style="171" customWidth="1"/>
    <col min="6135" max="6136" width="10.3833333333333" style="171" customWidth="1"/>
    <col min="6137" max="6141" width="5.63333333333333" style="171" customWidth="1"/>
    <col min="6142" max="6142" width="5.75" style="171" customWidth="1"/>
    <col min="6143" max="6143" width="12.25" style="171" customWidth="1"/>
    <col min="6144" max="6388" width="9" style="171"/>
    <col min="6389" max="6389" width="6.63333333333333" style="171" customWidth="1"/>
    <col min="6390" max="6390" width="3.13333333333333" style="171" customWidth="1"/>
    <col min="6391" max="6392" width="10.3833333333333" style="171" customWidth="1"/>
    <col min="6393" max="6397" width="5.63333333333333" style="171" customWidth="1"/>
    <col min="6398" max="6398" width="5.75" style="171" customWidth="1"/>
    <col min="6399" max="6399" width="12.25" style="171" customWidth="1"/>
    <col min="6400" max="6644" width="9" style="171"/>
    <col min="6645" max="6645" width="6.63333333333333" style="171" customWidth="1"/>
    <col min="6646" max="6646" width="3.13333333333333" style="171" customWidth="1"/>
    <col min="6647" max="6648" width="10.3833333333333" style="171" customWidth="1"/>
    <col min="6649" max="6653" width="5.63333333333333" style="171" customWidth="1"/>
    <col min="6654" max="6654" width="5.75" style="171" customWidth="1"/>
    <col min="6655" max="6655" width="12.25" style="171" customWidth="1"/>
    <col min="6656" max="6900" width="9" style="171"/>
    <col min="6901" max="6901" width="6.63333333333333" style="171" customWidth="1"/>
    <col min="6902" max="6902" width="3.13333333333333" style="171" customWidth="1"/>
    <col min="6903" max="6904" width="10.3833333333333" style="171" customWidth="1"/>
    <col min="6905" max="6909" width="5.63333333333333" style="171" customWidth="1"/>
    <col min="6910" max="6910" width="5.75" style="171" customWidth="1"/>
    <col min="6911" max="6911" width="12.25" style="171" customWidth="1"/>
    <col min="6912" max="7156" width="9" style="171"/>
    <col min="7157" max="7157" width="6.63333333333333" style="171" customWidth="1"/>
    <col min="7158" max="7158" width="3.13333333333333" style="171" customWidth="1"/>
    <col min="7159" max="7160" width="10.3833333333333" style="171" customWidth="1"/>
    <col min="7161" max="7165" width="5.63333333333333" style="171" customWidth="1"/>
    <col min="7166" max="7166" width="5.75" style="171" customWidth="1"/>
    <col min="7167" max="7167" width="12.25" style="171" customWidth="1"/>
    <col min="7168" max="7412" width="9" style="171"/>
    <col min="7413" max="7413" width="6.63333333333333" style="171" customWidth="1"/>
    <col min="7414" max="7414" width="3.13333333333333" style="171" customWidth="1"/>
    <col min="7415" max="7416" width="10.3833333333333" style="171" customWidth="1"/>
    <col min="7417" max="7421" width="5.63333333333333" style="171" customWidth="1"/>
    <col min="7422" max="7422" width="5.75" style="171" customWidth="1"/>
    <col min="7423" max="7423" width="12.25" style="171" customWidth="1"/>
    <col min="7424" max="7668" width="9" style="171"/>
    <col min="7669" max="7669" width="6.63333333333333" style="171" customWidth="1"/>
    <col min="7670" max="7670" width="3.13333333333333" style="171" customWidth="1"/>
    <col min="7671" max="7672" width="10.3833333333333" style="171" customWidth="1"/>
    <col min="7673" max="7677" width="5.63333333333333" style="171" customWidth="1"/>
    <col min="7678" max="7678" width="5.75" style="171" customWidth="1"/>
    <col min="7679" max="7679" width="12.25" style="171" customWidth="1"/>
    <col min="7680" max="7924" width="9" style="171"/>
    <col min="7925" max="7925" width="6.63333333333333" style="171" customWidth="1"/>
    <col min="7926" max="7926" width="3.13333333333333" style="171" customWidth="1"/>
    <col min="7927" max="7928" width="10.3833333333333" style="171" customWidth="1"/>
    <col min="7929" max="7933" width="5.63333333333333" style="171" customWidth="1"/>
    <col min="7934" max="7934" width="5.75" style="171" customWidth="1"/>
    <col min="7935" max="7935" width="12.25" style="171" customWidth="1"/>
    <col min="7936" max="8180" width="9" style="171"/>
    <col min="8181" max="8181" width="6.63333333333333" style="171" customWidth="1"/>
    <col min="8182" max="8182" width="3.13333333333333" style="171" customWidth="1"/>
    <col min="8183" max="8184" width="10.3833333333333" style="171" customWidth="1"/>
    <col min="8185" max="8189" width="5.63333333333333" style="171" customWidth="1"/>
    <col min="8190" max="8190" width="5.75" style="171" customWidth="1"/>
    <col min="8191" max="8191" width="12.25" style="171" customWidth="1"/>
    <col min="8192" max="8436" width="9" style="171"/>
    <col min="8437" max="8437" width="6.63333333333333" style="171" customWidth="1"/>
    <col min="8438" max="8438" width="3.13333333333333" style="171" customWidth="1"/>
    <col min="8439" max="8440" width="10.3833333333333" style="171" customWidth="1"/>
    <col min="8441" max="8445" width="5.63333333333333" style="171" customWidth="1"/>
    <col min="8446" max="8446" width="5.75" style="171" customWidth="1"/>
    <col min="8447" max="8447" width="12.25" style="171" customWidth="1"/>
    <col min="8448" max="8692" width="9" style="171"/>
    <col min="8693" max="8693" width="6.63333333333333" style="171" customWidth="1"/>
    <col min="8694" max="8694" width="3.13333333333333" style="171" customWidth="1"/>
    <col min="8695" max="8696" width="10.3833333333333" style="171" customWidth="1"/>
    <col min="8697" max="8701" width="5.63333333333333" style="171" customWidth="1"/>
    <col min="8702" max="8702" width="5.75" style="171" customWidth="1"/>
    <col min="8703" max="8703" width="12.25" style="171" customWidth="1"/>
    <col min="8704" max="8948" width="9" style="171"/>
    <col min="8949" max="8949" width="6.63333333333333" style="171" customWidth="1"/>
    <col min="8950" max="8950" width="3.13333333333333" style="171" customWidth="1"/>
    <col min="8951" max="8952" width="10.3833333333333" style="171" customWidth="1"/>
    <col min="8953" max="8957" width="5.63333333333333" style="171" customWidth="1"/>
    <col min="8958" max="8958" width="5.75" style="171" customWidth="1"/>
    <col min="8959" max="8959" width="12.25" style="171" customWidth="1"/>
    <col min="8960" max="9204" width="9" style="171"/>
    <col min="9205" max="9205" width="6.63333333333333" style="171" customWidth="1"/>
    <col min="9206" max="9206" width="3.13333333333333" style="171" customWidth="1"/>
    <col min="9207" max="9208" width="10.3833333333333" style="171" customWidth="1"/>
    <col min="9209" max="9213" width="5.63333333333333" style="171" customWidth="1"/>
    <col min="9214" max="9214" width="5.75" style="171" customWidth="1"/>
    <col min="9215" max="9215" width="12.25" style="171" customWidth="1"/>
    <col min="9216" max="9460" width="9" style="171"/>
    <col min="9461" max="9461" width="6.63333333333333" style="171" customWidth="1"/>
    <col min="9462" max="9462" width="3.13333333333333" style="171" customWidth="1"/>
    <col min="9463" max="9464" width="10.3833333333333" style="171" customWidth="1"/>
    <col min="9465" max="9469" width="5.63333333333333" style="171" customWidth="1"/>
    <col min="9470" max="9470" width="5.75" style="171" customWidth="1"/>
    <col min="9471" max="9471" width="12.25" style="171" customWidth="1"/>
    <col min="9472" max="9716" width="9" style="171"/>
    <col min="9717" max="9717" width="6.63333333333333" style="171" customWidth="1"/>
    <col min="9718" max="9718" width="3.13333333333333" style="171" customWidth="1"/>
    <col min="9719" max="9720" width="10.3833333333333" style="171" customWidth="1"/>
    <col min="9721" max="9725" width="5.63333333333333" style="171" customWidth="1"/>
    <col min="9726" max="9726" width="5.75" style="171" customWidth="1"/>
    <col min="9727" max="9727" width="12.25" style="171" customWidth="1"/>
    <col min="9728" max="9972" width="9" style="171"/>
    <col min="9973" max="9973" width="6.63333333333333" style="171" customWidth="1"/>
    <col min="9974" max="9974" width="3.13333333333333" style="171" customWidth="1"/>
    <col min="9975" max="9976" width="10.3833333333333" style="171" customWidth="1"/>
    <col min="9977" max="9981" width="5.63333333333333" style="171" customWidth="1"/>
    <col min="9982" max="9982" width="5.75" style="171" customWidth="1"/>
    <col min="9983" max="9983" width="12.25" style="171" customWidth="1"/>
    <col min="9984" max="10228" width="9" style="171"/>
    <col min="10229" max="10229" width="6.63333333333333" style="171" customWidth="1"/>
    <col min="10230" max="10230" width="3.13333333333333" style="171" customWidth="1"/>
    <col min="10231" max="10232" width="10.3833333333333" style="171" customWidth="1"/>
    <col min="10233" max="10237" width="5.63333333333333" style="171" customWidth="1"/>
    <col min="10238" max="10238" width="5.75" style="171" customWidth="1"/>
    <col min="10239" max="10239" width="12.25" style="171" customWidth="1"/>
    <col min="10240" max="10484" width="9" style="171"/>
    <col min="10485" max="10485" width="6.63333333333333" style="171" customWidth="1"/>
    <col min="10486" max="10486" width="3.13333333333333" style="171" customWidth="1"/>
    <col min="10487" max="10488" width="10.3833333333333" style="171" customWidth="1"/>
    <col min="10489" max="10493" width="5.63333333333333" style="171" customWidth="1"/>
    <col min="10494" max="10494" width="5.75" style="171" customWidth="1"/>
    <col min="10495" max="10495" width="12.25" style="171" customWidth="1"/>
    <col min="10496" max="10740" width="9" style="171"/>
    <col min="10741" max="10741" width="6.63333333333333" style="171" customWidth="1"/>
    <col min="10742" max="10742" width="3.13333333333333" style="171" customWidth="1"/>
    <col min="10743" max="10744" width="10.3833333333333" style="171" customWidth="1"/>
    <col min="10745" max="10749" width="5.63333333333333" style="171" customWidth="1"/>
    <col min="10750" max="10750" width="5.75" style="171" customWidth="1"/>
    <col min="10751" max="10751" width="12.25" style="171" customWidth="1"/>
    <col min="10752" max="10996" width="9" style="171"/>
    <col min="10997" max="10997" width="6.63333333333333" style="171" customWidth="1"/>
    <col min="10998" max="10998" width="3.13333333333333" style="171" customWidth="1"/>
    <col min="10999" max="11000" width="10.3833333333333" style="171" customWidth="1"/>
    <col min="11001" max="11005" width="5.63333333333333" style="171" customWidth="1"/>
    <col min="11006" max="11006" width="5.75" style="171" customWidth="1"/>
    <col min="11007" max="11007" width="12.25" style="171" customWidth="1"/>
    <col min="11008" max="11252" width="9" style="171"/>
    <col min="11253" max="11253" width="6.63333333333333" style="171" customWidth="1"/>
    <col min="11254" max="11254" width="3.13333333333333" style="171" customWidth="1"/>
    <col min="11255" max="11256" width="10.3833333333333" style="171" customWidth="1"/>
    <col min="11257" max="11261" width="5.63333333333333" style="171" customWidth="1"/>
    <col min="11262" max="11262" width="5.75" style="171" customWidth="1"/>
    <col min="11263" max="11263" width="12.25" style="171" customWidth="1"/>
    <col min="11264" max="11508" width="9" style="171"/>
    <col min="11509" max="11509" width="6.63333333333333" style="171" customWidth="1"/>
    <col min="11510" max="11510" width="3.13333333333333" style="171" customWidth="1"/>
    <col min="11511" max="11512" width="10.3833333333333" style="171" customWidth="1"/>
    <col min="11513" max="11517" width="5.63333333333333" style="171" customWidth="1"/>
    <col min="11518" max="11518" width="5.75" style="171" customWidth="1"/>
    <col min="11519" max="11519" width="12.25" style="171" customWidth="1"/>
    <col min="11520" max="11764" width="9" style="171"/>
    <col min="11765" max="11765" width="6.63333333333333" style="171" customWidth="1"/>
    <col min="11766" max="11766" width="3.13333333333333" style="171" customWidth="1"/>
    <col min="11767" max="11768" width="10.3833333333333" style="171" customWidth="1"/>
    <col min="11769" max="11773" width="5.63333333333333" style="171" customWidth="1"/>
    <col min="11774" max="11774" width="5.75" style="171" customWidth="1"/>
    <col min="11775" max="11775" width="12.25" style="171" customWidth="1"/>
    <col min="11776" max="12020" width="9" style="171"/>
    <col min="12021" max="12021" width="6.63333333333333" style="171" customWidth="1"/>
    <col min="12022" max="12022" width="3.13333333333333" style="171" customWidth="1"/>
    <col min="12023" max="12024" width="10.3833333333333" style="171" customWidth="1"/>
    <col min="12025" max="12029" width="5.63333333333333" style="171" customWidth="1"/>
    <col min="12030" max="12030" width="5.75" style="171" customWidth="1"/>
    <col min="12031" max="12031" width="12.25" style="171" customWidth="1"/>
    <col min="12032" max="12276" width="9" style="171"/>
    <col min="12277" max="12277" width="6.63333333333333" style="171" customWidth="1"/>
    <col min="12278" max="12278" width="3.13333333333333" style="171" customWidth="1"/>
    <col min="12279" max="12280" width="10.3833333333333" style="171" customWidth="1"/>
    <col min="12281" max="12285" width="5.63333333333333" style="171" customWidth="1"/>
    <col min="12286" max="12286" width="5.75" style="171" customWidth="1"/>
    <col min="12287" max="12287" width="12.25" style="171" customWidth="1"/>
    <col min="12288" max="12532" width="9" style="171"/>
    <col min="12533" max="12533" width="6.63333333333333" style="171" customWidth="1"/>
    <col min="12534" max="12534" width="3.13333333333333" style="171" customWidth="1"/>
    <col min="12535" max="12536" width="10.3833333333333" style="171" customWidth="1"/>
    <col min="12537" max="12541" width="5.63333333333333" style="171" customWidth="1"/>
    <col min="12542" max="12542" width="5.75" style="171" customWidth="1"/>
    <col min="12543" max="12543" width="12.25" style="171" customWidth="1"/>
    <col min="12544" max="12788" width="9" style="171"/>
    <col min="12789" max="12789" width="6.63333333333333" style="171" customWidth="1"/>
    <col min="12790" max="12790" width="3.13333333333333" style="171" customWidth="1"/>
    <col min="12791" max="12792" width="10.3833333333333" style="171" customWidth="1"/>
    <col min="12793" max="12797" width="5.63333333333333" style="171" customWidth="1"/>
    <col min="12798" max="12798" width="5.75" style="171" customWidth="1"/>
    <col min="12799" max="12799" width="12.25" style="171" customWidth="1"/>
    <col min="12800" max="13044" width="9" style="171"/>
    <col min="13045" max="13045" width="6.63333333333333" style="171" customWidth="1"/>
    <col min="13046" max="13046" width="3.13333333333333" style="171" customWidth="1"/>
    <col min="13047" max="13048" width="10.3833333333333" style="171" customWidth="1"/>
    <col min="13049" max="13053" width="5.63333333333333" style="171" customWidth="1"/>
    <col min="13054" max="13054" width="5.75" style="171" customWidth="1"/>
    <col min="13055" max="13055" width="12.25" style="171" customWidth="1"/>
    <col min="13056" max="13300" width="9" style="171"/>
    <col min="13301" max="13301" width="6.63333333333333" style="171" customWidth="1"/>
    <col min="13302" max="13302" width="3.13333333333333" style="171" customWidth="1"/>
    <col min="13303" max="13304" width="10.3833333333333" style="171" customWidth="1"/>
    <col min="13305" max="13309" width="5.63333333333333" style="171" customWidth="1"/>
    <col min="13310" max="13310" width="5.75" style="171" customWidth="1"/>
    <col min="13311" max="13311" width="12.25" style="171" customWidth="1"/>
    <col min="13312" max="13556" width="9" style="171"/>
    <col min="13557" max="13557" width="6.63333333333333" style="171" customWidth="1"/>
    <col min="13558" max="13558" width="3.13333333333333" style="171" customWidth="1"/>
    <col min="13559" max="13560" width="10.3833333333333" style="171" customWidth="1"/>
    <col min="13561" max="13565" width="5.63333333333333" style="171" customWidth="1"/>
    <col min="13566" max="13566" width="5.75" style="171" customWidth="1"/>
    <col min="13567" max="13567" width="12.25" style="171" customWidth="1"/>
    <col min="13568" max="13812" width="9" style="171"/>
    <col min="13813" max="13813" width="6.63333333333333" style="171" customWidth="1"/>
    <col min="13814" max="13814" width="3.13333333333333" style="171" customWidth="1"/>
    <col min="13815" max="13816" width="10.3833333333333" style="171" customWidth="1"/>
    <col min="13817" max="13821" width="5.63333333333333" style="171" customWidth="1"/>
    <col min="13822" max="13822" width="5.75" style="171" customWidth="1"/>
    <col min="13823" max="13823" width="12.25" style="171" customWidth="1"/>
    <col min="13824" max="14068" width="9" style="171"/>
    <col min="14069" max="14069" width="6.63333333333333" style="171" customWidth="1"/>
    <col min="14070" max="14070" width="3.13333333333333" style="171" customWidth="1"/>
    <col min="14071" max="14072" width="10.3833333333333" style="171" customWidth="1"/>
    <col min="14073" max="14077" width="5.63333333333333" style="171" customWidth="1"/>
    <col min="14078" max="14078" width="5.75" style="171" customWidth="1"/>
    <col min="14079" max="14079" width="12.25" style="171" customWidth="1"/>
    <col min="14080" max="14324" width="9" style="171"/>
    <col min="14325" max="14325" width="6.63333333333333" style="171" customWidth="1"/>
    <col min="14326" max="14326" width="3.13333333333333" style="171" customWidth="1"/>
    <col min="14327" max="14328" width="10.3833333333333" style="171" customWidth="1"/>
    <col min="14329" max="14333" width="5.63333333333333" style="171" customWidth="1"/>
    <col min="14334" max="14334" width="5.75" style="171" customWidth="1"/>
    <col min="14335" max="14335" width="12.25" style="171" customWidth="1"/>
    <col min="14336" max="14580" width="9" style="171"/>
    <col min="14581" max="14581" width="6.63333333333333" style="171" customWidth="1"/>
    <col min="14582" max="14582" width="3.13333333333333" style="171" customWidth="1"/>
    <col min="14583" max="14584" width="10.3833333333333" style="171" customWidth="1"/>
    <col min="14585" max="14589" width="5.63333333333333" style="171" customWidth="1"/>
    <col min="14590" max="14590" width="5.75" style="171" customWidth="1"/>
    <col min="14591" max="14591" width="12.25" style="171" customWidth="1"/>
    <col min="14592" max="14836" width="9" style="171"/>
    <col min="14837" max="14837" width="6.63333333333333" style="171" customWidth="1"/>
    <col min="14838" max="14838" width="3.13333333333333" style="171" customWidth="1"/>
    <col min="14839" max="14840" width="10.3833333333333" style="171" customWidth="1"/>
    <col min="14841" max="14845" width="5.63333333333333" style="171" customWidth="1"/>
    <col min="14846" max="14846" width="5.75" style="171" customWidth="1"/>
    <col min="14847" max="14847" width="12.25" style="171" customWidth="1"/>
    <col min="14848" max="15092" width="9" style="171"/>
    <col min="15093" max="15093" width="6.63333333333333" style="171" customWidth="1"/>
    <col min="15094" max="15094" width="3.13333333333333" style="171" customWidth="1"/>
    <col min="15095" max="15096" width="10.3833333333333" style="171" customWidth="1"/>
    <col min="15097" max="15101" width="5.63333333333333" style="171" customWidth="1"/>
    <col min="15102" max="15102" width="5.75" style="171" customWidth="1"/>
    <col min="15103" max="15103" width="12.25" style="171" customWidth="1"/>
    <col min="15104" max="15348" width="9" style="171"/>
    <col min="15349" max="15349" width="6.63333333333333" style="171" customWidth="1"/>
    <col min="15350" max="15350" width="3.13333333333333" style="171" customWidth="1"/>
    <col min="15351" max="15352" width="10.3833333333333" style="171" customWidth="1"/>
    <col min="15353" max="15357" width="5.63333333333333" style="171" customWidth="1"/>
    <col min="15358" max="15358" width="5.75" style="171" customWidth="1"/>
    <col min="15359" max="15359" width="12.25" style="171" customWidth="1"/>
    <col min="15360" max="15604" width="9" style="171"/>
    <col min="15605" max="15605" width="6.63333333333333" style="171" customWidth="1"/>
    <col min="15606" max="15606" width="3.13333333333333" style="171" customWidth="1"/>
    <col min="15607" max="15608" width="10.3833333333333" style="171" customWidth="1"/>
    <col min="15609" max="15613" width="5.63333333333333" style="171" customWidth="1"/>
    <col min="15614" max="15614" width="5.75" style="171" customWidth="1"/>
    <col min="15615" max="15615" width="12.25" style="171" customWidth="1"/>
    <col min="15616" max="15860" width="9" style="171"/>
    <col min="15861" max="15861" width="6.63333333333333" style="171" customWidth="1"/>
    <col min="15862" max="15862" width="3.13333333333333" style="171" customWidth="1"/>
    <col min="15863" max="15864" width="10.3833333333333" style="171" customWidth="1"/>
    <col min="15865" max="15869" width="5.63333333333333" style="171" customWidth="1"/>
    <col min="15870" max="15870" width="5.75" style="171" customWidth="1"/>
    <col min="15871" max="15871" width="12.25" style="171" customWidth="1"/>
    <col min="15872" max="16116" width="9" style="171"/>
    <col min="16117" max="16117" width="6.63333333333333" style="171" customWidth="1"/>
    <col min="16118" max="16118" width="3.13333333333333" style="171" customWidth="1"/>
    <col min="16119" max="16120" width="10.3833333333333" style="171" customWidth="1"/>
    <col min="16121" max="16125" width="5.63333333333333" style="171" customWidth="1"/>
    <col min="16126" max="16126" width="5.75" style="171" customWidth="1"/>
    <col min="16127" max="16127" width="12.25" style="171" customWidth="1"/>
    <col min="16128" max="16384" width="9" style="171"/>
  </cols>
  <sheetData>
    <row r="1" customHeight="1" spans="1:7">
      <c r="A1" s="172" t="s">
        <v>0</v>
      </c>
      <c r="B1" s="172"/>
      <c r="C1" s="172"/>
      <c r="D1" s="172"/>
      <c r="E1" s="172"/>
      <c r="F1" s="172"/>
      <c r="G1" s="172"/>
    </row>
    <row r="2" customFormat="1" customHeight="1" spans="1:7">
      <c r="A2" s="173" t="s">
        <v>1</v>
      </c>
      <c r="B2" s="173"/>
      <c r="C2" s="173"/>
      <c r="D2" s="173"/>
      <c r="E2" s="173"/>
      <c r="F2" s="173"/>
      <c r="G2" s="173"/>
    </row>
    <row r="3" s="169" customFormat="1" customHeight="1" spans="1:7">
      <c r="A3" s="174" t="s">
        <v>2</v>
      </c>
      <c r="B3" s="175" t="s">
        <v>3</v>
      </c>
      <c r="C3" s="175"/>
      <c r="D3" s="175" t="s">
        <v>4</v>
      </c>
      <c r="E3" s="176" t="s">
        <v>5</v>
      </c>
      <c r="F3" s="177" t="s">
        <v>6</v>
      </c>
      <c r="G3" s="178"/>
    </row>
    <row r="4" s="169" customFormat="1" ht="31" customHeight="1" spans="1:7">
      <c r="A4" s="179"/>
      <c r="B4" s="180"/>
      <c r="C4" s="180"/>
      <c r="D4" s="180"/>
      <c r="E4" s="181"/>
      <c r="F4" s="182" t="s">
        <v>7</v>
      </c>
      <c r="G4" s="183" t="s">
        <v>8</v>
      </c>
    </row>
    <row r="5" s="169" customFormat="1" ht="27.95" customHeight="1" spans="1:8">
      <c r="A5" s="179"/>
      <c r="B5" s="180" t="s">
        <v>9</v>
      </c>
      <c r="C5" s="180"/>
      <c r="D5" s="184">
        <f>E5/E16</f>
        <v>0.232267037552156</v>
      </c>
      <c r="E5" s="185">
        <v>668</v>
      </c>
      <c r="F5" s="186">
        <v>368</v>
      </c>
      <c r="G5" s="187">
        <v>300</v>
      </c>
      <c r="H5" s="188"/>
    </row>
    <row r="6" s="169" customFormat="1" ht="27.95" customHeight="1" spans="1:8">
      <c r="A6" s="179"/>
      <c r="B6" s="189" t="s">
        <v>10</v>
      </c>
      <c r="C6" s="189"/>
      <c r="D6" s="184">
        <f>E6/E16</f>
        <v>0.0111265646731572</v>
      </c>
      <c r="E6" s="190">
        <v>32</v>
      </c>
      <c r="F6" s="141">
        <v>32</v>
      </c>
      <c r="G6" s="191">
        <v>0</v>
      </c>
      <c r="H6" s="188"/>
    </row>
    <row r="7" s="169" customFormat="1" ht="27.95" customHeight="1" spans="1:8">
      <c r="A7" s="179"/>
      <c r="B7" s="192" t="s">
        <v>11</v>
      </c>
      <c r="C7" s="193"/>
      <c r="D7" s="184">
        <f>E7/E16</f>
        <v>0.394993045897079</v>
      </c>
      <c r="E7" s="190">
        <v>1136</v>
      </c>
      <c r="F7" s="141">
        <v>570</v>
      </c>
      <c r="G7" s="191">
        <v>566</v>
      </c>
      <c r="H7" s="188"/>
    </row>
    <row r="8" s="169" customFormat="1" ht="27.95" customHeight="1" spans="1:8">
      <c r="A8" s="194"/>
      <c r="B8" s="195" t="s">
        <v>12</v>
      </c>
      <c r="C8" s="195"/>
      <c r="D8" s="184">
        <f>E8/E16</f>
        <v>0.133518776077886</v>
      </c>
      <c r="E8" s="190">
        <v>384</v>
      </c>
      <c r="F8" s="186">
        <v>192</v>
      </c>
      <c r="G8" s="196">
        <v>192</v>
      </c>
      <c r="H8" s="188"/>
    </row>
    <row r="9" s="169" customFormat="1" ht="27.95" customHeight="1" spans="1:8">
      <c r="A9" s="197" t="s">
        <v>13</v>
      </c>
      <c r="B9" s="198" t="s">
        <v>14</v>
      </c>
      <c r="C9" s="199"/>
      <c r="D9" s="200" t="s">
        <v>15</v>
      </c>
      <c r="E9" s="186" t="s">
        <v>5</v>
      </c>
      <c r="F9" s="201" t="s">
        <v>6</v>
      </c>
      <c r="G9" s="202"/>
      <c r="H9" s="188"/>
    </row>
    <row r="10" s="169" customFormat="1" ht="27.95" customHeight="1" spans="1:8">
      <c r="A10" s="197"/>
      <c r="B10" s="203"/>
      <c r="C10" s="204"/>
      <c r="D10" s="205"/>
      <c r="E10" s="186"/>
      <c r="F10" s="201" t="s">
        <v>7</v>
      </c>
      <c r="G10" s="206" t="s">
        <v>8</v>
      </c>
      <c r="H10" s="188"/>
    </row>
    <row r="11" s="169" customFormat="1" ht="27.95" customHeight="1" spans="1:8">
      <c r="A11" s="197"/>
      <c r="B11" s="198" t="s">
        <v>16</v>
      </c>
      <c r="C11" s="199"/>
      <c r="D11" s="207" t="s">
        <v>17</v>
      </c>
      <c r="E11" s="141">
        <v>48</v>
      </c>
      <c r="F11" s="61">
        <v>0</v>
      </c>
      <c r="G11" s="208">
        <v>48</v>
      </c>
      <c r="H11" s="188"/>
    </row>
    <row r="12" s="169" customFormat="1" ht="27.95" customHeight="1" spans="1:8">
      <c r="A12" s="197"/>
      <c r="B12" s="209"/>
      <c r="C12" s="210"/>
      <c r="D12" s="207" t="s">
        <v>18</v>
      </c>
      <c r="E12" s="141">
        <v>48</v>
      </c>
      <c r="F12" s="61">
        <v>0</v>
      </c>
      <c r="G12" s="208">
        <v>48</v>
      </c>
      <c r="H12" s="188"/>
    </row>
    <row r="13" s="169" customFormat="1" ht="27.95" customHeight="1" spans="1:8">
      <c r="A13" s="197"/>
      <c r="B13" s="203"/>
      <c r="C13" s="204"/>
      <c r="D13" s="205" t="s">
        <v>19</v>
      </c>
      <c r="E13" s="141">
        <v>48</v>
      </c>
      <c r="F13" s="61">
        <v>0</v>
      </c>
      <c r="G13" s="208">
        <v>48</v>
      </c>
      <c r="H13" s="188"/>
    </row>
    <row r="14" s="169" customFormat="1" ht="27.95" customHeight="1" spans="1:8">
      <c r="A14" s="197"/>
      <c r="B14" s="203" t="s">
        <v>20</v>
      </c>
      <c r="C14" s="204"/>
      <c r="D14" s="211"/>
      <c r="E14" s="186">
        <v>480</v>
      </c>
      <c r="F14" s="212" t="s">
        <v>21</v>
      </c>
      <c r="G14" s="208">
        <v>480</v>
      </c>
      <c r="H14" s="188"/>
    </row>
    <row r="15" s="169" customFormat="1" ht="27.95" customHeight="1" spans="1:7">
      <c r="A15" s="197"/>
      <c r="B15" s="213" t="s">
        <v>22</v>
      </c>
      <c r="C15" s="214"/>
      <c r="D15" s="215"/>
      <c r="E15" s="186">
        <v>32</v>
      </c>
      <c r="F15" s="212" t="s">
        <v>21</v>
      </c>
      <c r="G15" s="208">
        <v>32</v>
      </c>
    </row>
    <row r="16" s="169" customFormat="1" ht="37.5" customHeight="1" spans="1:7">
      <c r="A16" s="216" t="s">
        <v>23</v>
      </c>
      <c r="B16" s="217"/>
      <c r="C16" s="217"/>
      <c r="D16" s="217"/>
      <c r="E16" s="185">
        <v>2876</v>
      </c>
      <c r="F16" s="185">
        <v>1162</v>
      </c>
      <c r="G16" s="218">
        <v>1714</v>
      </c>
    </row>
    <row r="17" s="169" customFormat="1" ht="40.5" customHeight="1" spans="1:7">
      <c r="A17" s="219" t="s">
        <v>24</v>
      </c>
      <c r="B17" s="220"/>
      <c r="C17" s="220"/>
      <c r="D17" s="220"/>
      <c r="E17" s="221" t="s">
        <v>21</v>
      </c>
      <c r="F17" s="221" t="s">
        <v>21</v>
      </c>
      <c r="G17" s="222">
        <f>G16/E16</f>
        <v>0.595966620305981</v>
      </c>
    </row>
    <row r="18" s="170" customFormat="1" customHeight="1" spans="1:14">
      <c r="A18" s="223"/>
      <c r="B18" s="223"/>
      <c r="C18" s="223"/>
      <c r="D18" s="223"/>
      <c r="E18" s="223"/>
      <c r="F18" s="223"/>
      <c r="G18" s="223"/>
      <c r="I18" s="169"/>
      <c r="J18" s="169"/>
      <c r="K18" s="169"/>
      <c r="L18" s="169"/>
      <c r="M18" s="169"/>
      <c r="N18" s="169">
        <v>32</v>
      </c>
    </row>
    <row r="19" customHeight="1" spans="9:14">
      <c r="I19" s="169"/>
      <c r="J19" s="169"/>
      <c r="K19" s="169"/>
      <c r="L19" s="169"/>
      <c r="M19" s="169"/>
      <c r="N19" s="169">
        <f>SUM(N12:N18)</f>
        <v>32</v>
      </c>
    </row>
  </sheetData>
  <sheetProtection selectLockedCells="1" insertRows="0" deleteRows="0"/>
  <mergeCells count="22">
    <mergeCell ref="A1:G1"/>
    <mergeCell ref="A2:G2"/>
    <mergeCell ref="F3:G3"/>
    <mergeCell ref="B5:C5"/>
    <mergeCell ref="B6:C6"/>
    <mergeCell ref="B7:C7"/>
    <mergeCell ref="B8:C8"/>
    <mergeCell ref="F9:G9"/>
    <mergeCell ref="B14:C14"/>
    <mergeCell ref="B15:D15"/>
    <mergeCell ref="A16:D16"/>
    <mergeCell ref="A17:D17"/>
    <mergeCell ref="A18:G18"/>
    <mergeCell ref="A3:A8"/>
    <mergeCell ref="A9:A15"/>
    <mergeCell ref="D3:D4"/>
    <mergeCell ref="D9:D10"/>
    <mergeCell ref="E3:E4"/>
    <mergeCell ref="E9:E10"/>
    <mergeCell ref="B3:C4"/>
    <mergeCell ref="B9:C10"/>
    <mergeCell ref="B11:C13"/>
  </mergeCells>
  <pageMargins left="0.699305555555556" right="0.47916666666666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11" sqref="A11:H11"/>
    </sheetView>
  </sheetViews>
  <sheetFormatPr defaultColWidth="9" defaultRowHeight="13.5" outlineLevelCol="7"/>
  <cols>
    <col min="1" max="1" width="11.75" customWidth="1"/>
    <col min="2" max="2" width="10.1333333333333" customWidth="1"/>
    <col min="3" max="3" width="19.25" customWidth="1"/>
    <col min="4" max="4" width="5.88333333333333" customWidth="1"/>
    <col min="5" max="5" width="7.13333333333333" customWidth="1"/>
    <col min="6" max="6" width="6.13333333333333" customWidth="1"/>
    <col min="7" max="7" width="22.1333333333333" customWidth="1"/>
  </cols>
  <sheetData>
    <row r="1" ht="30" customHeight="1" spans="1:8">
      <c r="A1" s="1" t="s">
        <v>25</v>
      </c>
      <c r="B1" s="1"/>
      <c r="C1" s="1"/>
      <c r="D1" s="1"/>
      <c r="E1" s="1"/>
      <c r="F1" s="1"/>
      <c r="G1" s="1"/>
      <c r="H1" s="1"/>
    </row>
    <row r="2" ht="23" customHeight="1" spans="1:8">
      <c r="A2" s="2" t="s">
        <v>26</v>
      </c>
      <c r="B2" s="2"/>
      <c r="C2" s="2"/>
      <c r="D2" s="2"/>
      <c r="E2" s="2"/>
      <c r="F2" s="2"/>
      <c r="G2" s="2"/>
      <c r="H2" s="2"/>
    </row>
    <row r="3" ht="39" customHeight="1" spans="1:8">
      <c r="A3" s="163" t="s">
        <v>27</v>
      </c>
      <c r="B3" s="163" t="s">
        <v>28</v>
      </c>
      <c r="C3" s="163" t="s">
        <v>29</v>
      </c>
      <c r="D3" s="163" t="s">
        <v>30</v>
      </c>
      <c r="E3" s="163" t="s">
        <v>31</v>
      </c>
      <c r="F3" s="163" t="s">
        <v>5</v>
      </c>
      <c r="G3" s="163" t="s">
        <v>32</v>
      </c>
      <c r="H3" s="163" t="s">
        <v>33</v>
      </c>
    </row>
    <row r="4" ht="24" customHeight="1" spans="1:8">
      <c r="A4" s="164" t="s">
        <v>34</v>
      </c>
      <c r="B4" s="165" t="s">
        <v>35</v>
      </c>
      <c r="C4" s="165" t="s">
        <v>36</v>
      </c>
      <c r="D4" s="165" t="s">
        <v>37</v>
      </c>
      <c r="E4" s="165">
        <v>10</v>
      </c>
      <c r="F4" s="165">
        <v>160</v>
      </c>
      <c r="G4" s="165" t="s">
        <v>38</v>
      </c>
      <c r="H4" s="165" t="s">
        <v>39</v>
      </c>
    </row>
    <row r="5" ht="24" customHeight="1" spans="1:8">
      <c r="A5" s="164"/>
      <c r="B5" s="165"/>
      <c r="C5" s="165" t="s">
        <v>40</v>
      </c>
      <c r="D5" s="165"/>
      <c r="E5" s="165"/>
      <c r="F5" s="165"/>
      <c r="G5" s="165"/>
      <c r="H5" s="165"/>
    </row>
    <row r="6" ht="24" customHeight="1" spans="1:8">
      <c r="A6" s="164"/>
      <c r="B6" s="165" t="s">
        <v>41</v>
      </c>
      <c r="C6" s="165" t="s">
        <v>42</v>
      </c>
      <c r="D6" s="165"/>
      <c r="E6" s="165"/>
      <c r="F6" s="165"/>
      <c r="G6" s="165"/>
      <c r="H6" s="165"/>
    </row>
    <row r="7" ht="24" customHeight="1" spans="1:8">
      <c r="A7" s="164"/>
      <c r="B7" s="165"/>
      <c r="C7" s="165" t="s">
        <v>43</v>
      </c>
      <c r="D7" s="165"/>
      <c r="E7" s="165"/>
      <c r="F7" s="165"/>
      <c r="G7" s="165"/>
      <c r="H7" s="165"/>
    </row>
    <row r="8" ht="36" customHeight="1" spans="1:8">
      <c r="A8" s="164"/>
      <c r="B8" s="165" t="s">
        <v>44</v>
      </c>
      <c r="C8" s="11" t="s">
        <v>45</v>
      </c>
      <c r="D8" s="165" t="s">
        <v>46</v>
      </c>
      <c r="E8" s="165" t="s">
        <v>47</v>
      </c>
      <c r="F8" s="165"/>
      <c r="G8" s="165"/>
      <c r="H8" s="165"/>
    </row>
    <row r="9" ht="33" customHeight="1" spans="1:8">
      <c r="A9" s="166" t="s">
        <v>48</v>
      </c>
      <c r="B9" s="167" t="s">
        <v>49</v>
      </c>
      <c r="C9" s="167"/>
      <c r="D9" s="167"/>
      <c r="E9" s="167"/>
      <c r="F9" s="167"/>
      <c r="G9" s="167"/>
      <c r="H9" s="167"/>
    </row>
    <row r="10" ht="35" customHeight="1" spans="1:8">
      <c r="A10" s="166" t="s">
        <v>50</v>
      </c>
      <c r="B10" s="15" t="s">
        <v>51</v>
      </c>
      <c r="C10" s="15"/>
      <c r="D10" s="15"/>
      <c r="E10" s="15"/>
      <c r="F10" s="15"/>
      <c r="G10" s="15"/>
      <c r="H10" s="15"/>
    </row>
    <row r="11" ht="34" customHeight="1" spans="1:8">
      <c r="A11" s="168" t="s">
        <v>52</v>
      </c>
      <c r="B11" s="168"/>
      <c r="C11" s="168"/>
      <c r="D11" s="168"/>
      <c r="E11" s="168"/>
      <c r="F11" s="168"/>
      <c r="G11" s="168"/>
      <c r="H11" s="168"/>
    </row>
  </sheetData>
  <mergeCells count="14">
    <mergeCell ref="A1:H1"/>
    <mergeCell ref="A2:H2"/>
    <mergeCell ref="E8:G8"/>
    <mergeCell ref="B9:H9"/>
    <mergeCell ref="B10:H10"/>
    <mergeCell ref="A11:H11"/>
    <mergeCell ref="A4:A8"/>
    <mergeCell ref="B4:B5"/>
    <mergeCell ref="B6:B7"/>
    <mergeCell ref="D4:D7"/>
    <mergeCell ref="E4:E7"/>
    <mergeCell ref="F4:F7"/>
    <mergeCell ref="G4:G7"/>
    <mergeCell ref="H4:H8"/>
  </mergeCells>
  <pageMargins left="0.354166666666667" right="0.156944444444444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topLeftCell="A43" workbookViewId="0">
      <selection activeCell="U52" sqref="U52"/>
    </sheetView>
  </sheetViews>
  <sheetFormatPr defaultColWidth="9" defaultRowHeight="9"/>
  <cols>
    <col min="1" max="1" width="4.38333333333333" style="106" customWidth="1"/>
    <col min="2" max="2" width="4.13333333333333" style="106" customWidth="1"/>
    <col min="3" max="3" width="10.3833333333333" style="106" customWidth="1"/>
    <col min="4" max="4" width="3.625" style="106" customWidth="1"/>
    <col min="5" max="5" width="23.1333333333333" style="106" customWidth="1"/>
    <col min="6" max="6" width="4.5" style="106" customWidth="1"/>
    <col min="7" max="7" width="4.63333333333333" style="106" customWidth="1"/>
    <col min="8" max="8" width="6.63333333333333" style="106" customWidth="1"/>
    <col min="9" max="10" width="5.5" style="106" customWidth="1"/>
    <col min="11" max="11" width="4.875" style="106" customWidth="1"/>
    <col min="12" max="12" width="4" style="106" customWidth="1"/>
    <col min="13" max="13" width="4.125" style="106" customWidth="1"/>
    <col min="14" max="14" width="3.75" style="106" customWidth="1"/>
    <col min="15" max="15" width="3.875" style="106" customWidth="1"/>
    <col min="16" max="16" width="3.75" style="106" customWidth="1"/>
    <col min="17" max="17" width="3.625" style="106" customWidth="1"/>
    <col min="18" max="18" width="4.25" style="106" customWidth="1"/>
    <col min="19" max="250" width="9" style="106"/>
    <col min="251" max="251" width="4.5" style="106" customWidth="1"/>
    <col min="252" max="252" width="7.5" style="106" customWidth="1"/>
    <col min="253" max="253" width="1.88333333333333" style="106" customWidth="1"/>
    <col min="254" max="254" width="14.5" style="106" customWidth="1"/>
    <col min="255" max="257" width="2.88333333333333" style="106" customWidth="1"/>
    <col min="258" max="258" width="2.75" style="106" customWidth="1"/>
    <col min="259" max="259" width="3" style="106" customWidth="1"/>
    <col min="260" max="262" width="3.38333333333333" style="106" customWidth="1"/>
    <col min="263" max="270" width="2.63333333333333" style="106" customWidth="1"/>
    <col min="271" max="271" width="4" style="106" customWidth="1"/>
    <col min="272" max="506" width="9" style="106"/>
    <col min="507" max="507" width="4.5" style="106" customWidth="1"/>
    <col min="508" max="508" width="7.5" style="106" customWidth="1"/>
    <col min="509" max="509" width="1.88333333333333" style="106" customWidth="1"/>
    <col min="510" max="510" width="14.5" style="106" customWidth="1"/>
    <col min="511" max="513" width="2.88333333333333" style="106" customWidth="1"/>
    <col min="514" max="514" width="2.75" style="106" customWidth="1"/>
    <col min="515" max="515" width="3" style="106" customWidth="1"/>
    <col min="516" max="518" width="3.38333333333333" style="106" customWidth="1"/>
    <col min="519" max="526" width="2.63333333333333" style="106" customWidth="1"/>
    <col min="527" max="527" width="4" style="106" customWidth="1"/>
    <col min="528" max="762" width="9" style="106"/>
    <col min="763" max="763" width="4.5" style="106" customWidth="1"/>
    <col min="764" max="764" width="7.5" style="106" customWidth="1"/>
    <col min="765" max="765" width="1.88333333333333" style="106" customWidth="1"/>
    <col min="766" max="766" width="14.5" style="106" customWidth="1"/>
    <col min="767" max="769" width="2.88333333333333" style="106" customWidth="1"/>
    <col min="770" max="770" width="2.75" style="106" customWidth="1"/>
    <col min="771" max="771" width="3" style="106" customWidth="1"/>
    <col min="772" max="774" width="3.38333333333333" style="106" customWidth="1"/>
    <col min="775" max="782" width="2.63333333333333" style="106" customWidth="1"/>
    <col min="783" max="783" width="4" style="106" customWidth="1"/>
    <col min="784" max="1018" width="9" style="106"/>
    <col min="1019" max="1019" width="4.5" style="106" customWidth="1"/>
    <col min="1020" max="1020" width="7.5" style="106" customWidth="1"/>
    <col min="1021" max="1021" width="1.88333333333333" style="106" customWidth="1"/>
    <col min="1022" max="1022" width="14.5" style="106" customWidth="1"/>
    <col min="1023" max="1025" width="2.88333333333333" style="106" customWidth="1"/>
    <col min="1026" max="1026" width="2.75" style="106" customWidth="1"/>
    <col min="1027" max="1027" width="3" style="106" customWidth="1"/>
    <col min="1028" max="1030" width="3.38333333333333" style="106" customWidth="1"/>
    <col min="1031" max="1038" width="2.63333333333333" style="106" customWidth="1"/>
    <col min="1039" max="1039" width="4" style="106" customWidth="1"/>
    <col min="1040" max="1274" width="9" style="106"/>
    <col min="1275" max="1275" width="4.5" style="106" customWidth="1"/>
    <col min="1276" max="1276" width="7.5" style="106" customWidth="1"/>
    <col min="1277" max="1277" width="1.88333333333333" style="106" customWidth="1"/>
    <col min="1278" max="1278" width="14.5" style="106" customWidth="1"/>
    <col min="1279" max="1281" width="2.88333333333333" style="106" customWidth="1"/>
    <col min="1282" max="1282" width="2.75" style="106" customWidth="1"/>
    <col min="1283" max="1283" width="3" style="106" customWidth="1"/>
    <col min="1284" max="1286" width="3.38333333333333" style="106" customWidth="1"/>
    <col min="1287" max="1294" width="2.63333333333333" style="106" customWidth="1"/>
    <col min="1295" max="1295" width="4" style="106" customWidth="1"/>
    <col min="1296" max="1530" width="9" style="106"/>
    <col min="1531" max="1531" width="4.5" style="106" customWidth="1"/>
    <col min="1532" max="1532" width="7.5" style="106" customWidth="1"/>
    <col min="1533" max="1533" width="1.88333333333333" style="106" customWidth="1"/>
    <col min="1534" max="1534" width="14.5" style="106" customWidth="1"/>
    <col min="1535" max="1537" width="2.88333333333333" style="106" customWidth="1"/>
    <col min="1538" max="1538" width="2.75" style="106" customWidth="1"/>
    <col min="1539" max="1539" width="3" style="106" customWidth="1"/>
    <col min="1540" max="1542" width="3.38333333333333" style="106" customWidth="1"/>
    <col min="1543" max="1550" width="2.63333333333333" style="106" customWidth="1"/>
    <col min="1551" max="1551" width="4" style="106" customWidth="1"/>
    <col min="1552" max="1786" width="9" style="106"/>
    <col min="1787" max="1787" width="4.5" style="106" customWidth="1"/>
    <col min="1788" max="1788" width="7.5" style="106" customWidth="1"/>
    <col min="1789" max="1789" width="1.88333333333333" style="106" customWidth="1"/>
    <col min="1790" max="1790" width="14.5" style="106" customWidth="1"/>
    <col min="1791" max="1793" width="2.88333333333333" style="106" customWidth="1"/>
    <col min="1794" max="1794" width="2.75" style="106" customWidth="1"/>
    <col min="1795" max="1795" width="3" style="106" customWidth="1"/>
    <col min="1796" max="1798" width="3.38333333333333" style="106" customWidth="1"/>
    <col min="1799" max="1806" width="2.63333333333333" style="106" customWidth="1"/>
    <col min="1807" max="1807" width="4" style="106" customWidth="1"/>
    <col min="1808" max="2042" width="9" style="106"/>
    <col min="2043" max="2043" width="4.5" style="106" customWidth="1"/>
    <col min="2044" max="2044" width="7.5" style="106" customWidth="1"/>
    <col min="2045" max="2045" width="1.88333333333333" style="106" customWidth="1"/>
    <col min="2046" max="2046" width="14.5" style="106" customWidth="1"/>
    <col min="2047" max="2049" width="2.88333333333333" style="106" customWidth="1"/>
    <col min="2050" max="2050" width="2.75" style="106" customWidth="1"/>
    <col min="2051" max="2051" width="3" style="106" customWidth="1"/>
    <col min="2052" max="2054" width="3.38333333333333" style="106" customWidth="1"/>
    <col min="2055" max="2062" width="2.63333333333333" style="106" customWidth="1"/>
    <col min="2063" max="2063" width="4" style="106" customWidth="1"/>
    <col min="2064" max="2298" width="9" style="106"/>
    <col min="2299" max="2299" width="4.5" style="106" customWidth="1"/>
    <col min="2300" max="2300" width="7.5" style="106" customWidth="1"/>
    <col min="2301" max="2301" width="1.88333333333333" style="106" customWidth="1"/>
    <col min="2302" max="2302" width="14.5" style="106" customWidth="1"/>
    <col min="2303" max="2305" width="2.88333333333333" style="106" customWidth="1"/>
    <col min="2306" max="2306" width="2.75" style="106" customWidth="1"/>
    <col min="2307" max="2307" width="3" style="106" customWidth="1"/>
    <col min="2308" max="2310" width="3.38333333333333" style="106" customWidth="1"/>
    <col min="2311" max="2318" width="2.63333333333333" style="106" customWidth="1"/>
    <col min="2319" max="2319" width="4" style="106" customWidth="1"/>
    <col min="2320" max="2554" width="9" style="106"/>
    <col min="2555" max="2555" width="4.5" style="106" customWidth="1"/>
    <col min="2556" max="2556" width="7.5" style="106" customWidth="1"/>
    <col min="2557" max="2557" width="1.88333333333333" style="106" customWidth="1"/>
    <col min="2558" max="2558" width="14.5" style="106" customWidth="1"/>
    <col min="2559" max="2561" width="2.88333333333333" style="106" customWidth="1"/>
    <col min="2562" max="2562" width="2.75" style="106" customWidth="1"/>
    <col min="2563" max="2563" width="3" style="106" customWidth="1"/>
    <col min="2564" max="2566" width="3.38333333333333" style="106" customWidth="1"/>
    <col min="2567" max="2574" width="2.63333333333333" style="106" customWidth="1"/>
    <col min="2575" max="2575" width="4" style="106" customWidth="1"/>
    <col min="2576" max="2810" width="9" style="106"/>
    <col min="2811" max="2811" width="4.5" style="106" customWidth="1"/>
    <col min="2812" max="2812" width="7.5" style="106" customWidth="1"/>
    <col min="2813" max="2813" width="1.88333333333333" style="106" customWidth="1"/>
    <col min="2814" max="2814" width="14.5" style="106" customWidth="1"/>
    <col min="2815" max="2817" width="2.88333333333333" style="106" customWidth="1"/>
    <col min="2818" max="2818" width="2.75" style="106" customWidth="1"/>
    <col min="2819" max="2819" width="3" style="106" customWidth="1"/>
    <col min="2820" max="2822" width="3.38333333333333" style="106" customWidth="1"/>
    <col min="2823" max="2830" width="2.63333333333333" style="106" customWidth="1"/>
    <col min="2831" max="2831" width="4" style="106" customWidth="1"/>
    <col min="2832" max="3066" width="9" style="106"/>
    <col min="3067" max="3067" width="4.5" style="106" customWidth="1"/>
    <col min="3068" max="3068" width="7.5" style="106" customWidth="1"/>
    <col min="3069" max="3069" width="1.88333333333333" style="106" customWidth="1"/>
    <col min="3070" max="3070" width="14.5" style="106" customWidth="1"/>
    <col min="3071" max="3073" width="2.88333333333333" style="106" customWidth="1"/>
    <col min="3074" max="3074" width="2.75" style="106" customWidth="1"/>
    <col min="3075" max="3075" width="3" style="106" customWidth="1"/>
    <col min="3076" max="3078" width="3.38333333333333" style="106" customWidth="1"/>
    <col min="3079" max="3086" width="2.63333333333333" style="106" customWidth="1"/>
    <col min="3087" max="3087" width="4" style="106" customWidth="1"/>
    <col min="3088" max="3322" width="9" style="106"/>
    <col min="3323" max="3323" width="4.5" style="106" customWidth="1"/>
    <col min="3324" max="3324" width="7.5" style="106" customWidth="1"/>
    <col min="3325" max="3325" width="1.88333333333333" style="106" customWidth="1"/>
    <col min="3326" max="3326" width="14.5" style="106" customWidth="1"/>
    <col min="3327" max="3329" width="2.88333333333333" style="106" customWidth="1"/>
    <col min="3330" max="3330" width="2.75" style="106" customWidth="1"/>
    <col min="3331" max="3331" width="3" style="106" customWidth="1"/>
    <col min="3332" max="3334" width="3.38333333333333" style="106" customWidth="1"/>
    <col min="3335" max="3342" width="2.63333333333333" style="106" customWidth="1"/>
    <col min="3343" max="3343" width="4" style="106" customWidth="1"/>
    <col min="3344" max="3578" width="9" style="106"/>
    <col min="3579" max="3579" width="4.5" style="106" customWidth="1"/>
    <col min="3580" max="3580" width="7.5" style="106" customWidth="1"/>
    <col min="3581" max="3581" width="1.88333333333333" style="106" customWidth="1"/>
    <col min="3582" max="3582" width="14.5" style="106" customWidth="1"/>
    <col min="3583" max="3585" width="2.88333333333333" style="106" customWidth="1"/>
    <col min="3586" max="3586" width="2.75" style="106" customWidth="1"/>
    <col min="3587" max="3587" width="3" style="106" customWidth="1"/>
    <col min="3588" max="3590" width="3.38333333333333" style="106" customWidth="1"/>
    <col min="3591" max="3598" width="2.63333333333333" style="106" customWidth="1"/>
    <col min="3599" max="3599" width="4" style="106" customWidth="1"/>
    <col min="3600" max="3834" width="9" style="106"/>
    <col min="3835" max="3835" width="4.5" style="106" customWidth="1"/>
    <col min="3836" max="3836" width="7.5" style="106" customWidth="1"/>
    <col min="3837" max="3837" width="1.88333333333333" style="106" customWidth="1"/>
    <col min="3838" max="3838" width="14.5" style="106" customWidth="1"/>
    <col min="3839" max="3841" width="2.88333333333333" style="106" customWidth="1"/>
    <col min="3842" max="3842" width="2.75" style="106" customWidth="1"/>
    <col min="3843" max="3843" width="3" style="106" customWidth="1"/>
    <col min="3844" max="3846" width="3.38333333333333" style="106" customWidth="1"/>
    <col min="3847" max="3854" width="2.63333333333333" style="106" customWidth="1"/>
    <col min="3855" max="3855" width="4" style="106" customWidth="1"/>
    <col min="3856" max="4090" width="9" style="106"/>
    <col min="4091" max="4091" width="4.5" style="106" customWidth="1"/>
    <col min="4092" max="4092" width="7.5" style="106" customWidth="1"/>
    <col min="4093" max="4093" width="1.88333333333333" style="106" customWidth="1"/>
    <col min="4094" max="4094" width="14.5" style="106" customWidth="1"/>
    <col min="4095" max="4097" width="2.88333333333333" style="106" customWidth="1"/>
    <col min="4098" max="4098" width="2.75" style="106" customWidth="1"/>
    <col min="4099" max="4099" width="3" style="106" customWidth="1"/>
    <col min="4100" max="4102" width="3.38333333333333" style="106" customWidth="1"/>
    <col min="4103" max="4110" width="2.63333333333333" style="106" customWidth="1"/>
    <col min="4111" max="4111" width="4" style="106" customWidth="1"/>
    <col min="4112" max="4346" width="9" style="106"/>
    <col min="4347" max="4347" width="4.5" style="106" customWidth="1"/>
    <col min="4348" max="4348" width="7.5" style="106" customWidth="1"/>
    <col min="4349" max="4349" width="1.88333333333333" style="106" customWidth="1"/>
    <col min="4350" max="4350" width="14.5" style="106" customWidth="1"/>
    <col min="4351" max="4353" width="2.88333333333333" style="106" customWidth="1"/>
    <col min="4354" max="4354" width="2.75" style="106" customWidth="1"/>
    <col min="4355" max="4355" width="3" style="106" customWidth="1"/>
    <col min="4356" max="4358" width="3.38333333333333" style="106" customWidth="1"/>
    <col min="4359" max="4366" width="2.63333333333333" style="106" customWidth="1"/>
    <col min="4367" max="4367" width="4" style="106" customWidth="1"/>
    <col min="4368" max="4602" width="9" style="106"/>
    <col min="4603" max="4603" width="4.5" style="106" customWidth="1"/>
    <col min="4604" max="4604" width="7.5" style="106" customWidth="1"/>
    <col min="4605" max="4605" width="1.88333333333333" style="106" customWidth="1"/>
    <col min="4606" max="4606" width="14.5" style="106" customWidth="1"/>
    <col min="4607" max="4609" width="2.88333333333333" style="106" customWidth="1"/>
    <col min="4610" max="4610" width="2.75" style="106" customWidth="1"/>
    <col min="4611" max="4611" width="3" style="106" customWidth="1"/>
    <col min="4612" max="4614" width="3.38333333333333" style="106" customWidth="1"/>
    <col min="4615" max="4622" width="2.63333333333333" style="106" customWidth="1"/>
    <col min="4623" max="4623" width="4" style="106" customWidth="1"/>
    <col min="4624" max="4858" width="9" style="106"/>
    <col min="4859" max="4859" width="4.5" style="106" customWidth="1"/>
    <col min="4860" max="4860" width="7.5" style="106" customWidth="1"/>
    <col min="4861" max="4861" width="1.88333333333333" style="106" customWidth="1"/>
    <col min="4862" max="4862" width="14.5" style="106" customWidth="1"/>
    <col min="4863" max="4865" width="2.88333333333333" style="106" customWidth="1"/>
    <col min="4866" max="4866" width="2.75" style="106" customWidth="1"/>
    <col min="4867" max="4867" width="3" style="106" customWidth="1"/>
    <col min="4868" max="4870" width="3.38333333333333" style="106" customWidth="1"/>
    <col min="4871" max="4878" width="2.63333333333333" style="106" customWidth="1"/>
    <col min="4879" max="4879" width="4" style="106" customWidth="1"/>
    <col min="4880" max="5114" width="9" style="106"/>
    <col min="5115" max="5115" width="4.5" style="106" customWidth="1"/>
    <col min="5116" max="5116" width="7.5" style="106" customWidth="1"/>
    <col min="5117" max="5117" width="1.88333333333333" style="106" customWidth="1"/>
    <col min="5118" max="5118" width="14.5" style="106" customWidth="1"/>
    <col min="5119" max="5121" width="2.88333333333333" style="106" customWidth="1"/>
    <col min="5122" max="5122" width="2.75" style="106" customWidth="1"/>
    <col min="5123" max="5123" width="3" style="106" customWidth="1"/>
    <col min="5124" max="5126" width="3.38333333333333" style="106" customWidth="1"/>
    <col min="5127" max="5134" width="2.63333333333333" style="106" customWidth="1"/>
    <col min="5135" max="5135" width="4" style="106" customWidth="1"/>
    <col min="5136" max="5370" width="9" style="106"/>
    <col min="5371" max="5371" width="4.5" style="106" customWidth="1"/>
    <col min="5372" max="5372" width="7.5" style="106" customWidth="1"/>
    <col min="5373" max="5373" width="1.88333333333333" style="106" customWidth="1"/>
    <col min="5374" max="5374" width="14.5" style="106" customWidth="1"/>
    <col min="5375" max="5377" width="2.88333333333333" style="106" customWidth="1"/>
    <col min="5378" max="5378" width="2.75" style="106" customWidth="1"/>
    <col min="5379" max="5379" width="3" style="106" customWidth="1"/>
    <col min="5380" max="5382" width="3.38333333333333" style="106" customWidth="1"/>
    <col min="5383" max="5390" width="2.63333333333333" style="106" customWidth="1"/>
    <col min="5391" max="5391" width="4" style="106" customWidth="1"/>
    <col min="5392" max="5626" width="9" style="106"/>
    <col min="5627" max="5627" width="4.5" style="106" customWidth="1"/>
    <col min="5628" max="5628" width="7.5" style="106" customWidth="1"/>
    <col min="5629" max="5629" width="1.88333333333333" style="106" customWidth="1"/>
    <col min="5630" max="5630" width="14.5" style="106" customWidth="1"/>
    <col min="5631" max="5633" width="2.88333333333333" style="106" customWidth="1"/>
    <col min="5634" max="5634" width="2.75" style="106" customWidth="1"/>
    <col min="5635" max="5635" width="3" style="106" customWidth="1"/>
    <col min="5636" max="5638" width="3.38333333333333" style="106" customWidth="1"/>
    <col min="5639" max="5646" width="2.63333333333333" style="106" customWidth="1"/>
    <col min="5647" max="5647" width="4" style="106" customWidth="1"/>
    <col min="5648" max="5882" width="9" style="106"/>
    <col min="5883" max="5883" width="4.5" style="106" customWidth="1"/>
    <col min="5884" max="5884" width="7.5" style="106" customWidth="1"/>
    <col min="5885" max="5885" width="1.88333333333333" style="106" customWidth="1"/>
    <col min="5886" max="5886" width="14.5" style="106" customWidth="1"/>
    <col min="5887" max="5889" width="2.88333333333333" style="106" customWidth="1"/>
    <col min="5890" max="5890" width="2.75" style="106" customWidth="1"/>
    <col min="5891" max="5891" width="3" style="106" customWidth="1"/>
    <col min="5892" max="5894" width="3.38333333333333" style="106" customWidth="1"/>
    <col min="5895" max="5902" width="2.63333333333333" style="106" customWidth="1"/>
    <col min="5903" max="5903" width="4" style="106" customWidth="1"/>
    <col min="5904" max="6138" width="9" style="106"/>
    <col min="6139" max="6139" width="4.5" style="106" customWidth="1"/>
    <col min="6140" max="6140" width="7.5" style="106" customWidth="1"/>
    <col min="6141" max="6141" width="1.88333333333333" style="106" customWidth="1"/>
    <col min="6142" max="6142" width="14.5" style="106" customWidth="1"/>
    <col min="6143" max="6145" width="2.88333333333333" style="106" customWidth="1"/>
    <col min="6146" max="6146" width="2.75" style="106" customWidth="1"/>
    <col min="6147" max="6147" width="3" style="106" customWidth="1"/>
    <col min="6148" max="6150" width="3.38333333333333" style="106" customWidth="1"/>
    <col min="6151" max="6158" width="2.63333333333333" style="106" customWidth="1"/>
    <col min="6159" max="6159" width="4" style="106" customWidth="1"/>
    <col min="6160" max="6394" width="9" style="106"/>
    <col min="6395" max="6395" width="4.5" style="106" customWidth="1"/>
    <col min="6396" max="6396" width="7.5" style="106" customWidth="1"/>
    <col min="6397" max="6397" width="1.88333333333333" style="106" customWidth="1"/>
    <col min="6398" max="6398" width="14.5" style="106" customWidth="1"/>
    <col min="6399" max="6401" width="2.88333333333333" style="106" customWidth="1"/>
    <col min="6402" max="6402" width="2.75" style="106" customWidth="1"/>
    <col min="6403" max="6403" width="3" style="106" customWidth="1"/>
    <col min="6404" max="6406" width="3.38333333333333" style="106" customWidth="1"/>
    <col min="6407" max="6414" width="2.63333333333333" style="106" customWidth="1"/>
    <col min="6415" max="6415" width="4" style="106" customWidth="1"/>
    <col min="6416" max="6650" width="9" style="106"/>
    <col min="6651" max="6651" width="4.5" style="106" customWidth="1"/>
    <col min="6652" max="6652" width="7.5" style="106" customWidth="1"/>
    <col min="6653" max="6653" width="1.88333333333333" style="106" customWidth="1"/>
    <col min="6654" max="6654" width="14.5" style="106" customWidth="1"/>
    <col min="6655" max="6657" width="2.88333333333333" style="106" customWidth="1"/>
    <col min="6658" max="6658" width="2.75" style="106" customWidth="1"/>
    <col min="6659" max="6659" width="3" style="106" customWidth="1"/>
    <col min="6660" max="6662" width="3.38333333333333" style="106" customWidth="1"/>
    <col min="6663" max="6670" width="2.63333333333333" style="106" customWidth="1"/>
    <col min="6671" max="6671" width="4" style="106" customWidth="1"/>
    <col min="6672" max="6906" width="9" style="106"/>
    <col min="6907" max="6907" width="4.5" style="106" customWidth="1"/>
    <col min="6908" max="6908" width="7.5" style="106" customWidth="1"/>
    <col min="6909" max="6909" width="1.88333333333333" style="106" customWidth="1"/>
    <col min="6910" max="6910" width="14.5" style="106" customWidth="1"/>
    <col min="6911" max="6913" width="2.88333333333333" style="106" customWidth="1"/>
    <col min="6914" max="6914" width="2.75" style="106" customWidth="1"/>
    <col min="6915" max="6915" width="3" style="106" customWidth="1"/>
    <col min="6916" max="6918" width="3.38333333333333" style="106" customWidth="1"/>
    <col min="6919" max="6926" width="2.63333333333333" style="106" customWidth="1"/>
    <col min="6927" max="6927" width="4" style="106" customWidth="1"/>
    <col min="6928" max="7162" width="9" style="106"/>
    <col min="7163" max="7163" width="4.5" style="106" customWidth="1"/>
    <col min="7164" max="7164" width="7.5" style="106" customWidth="1"/>
    <col min="7165" max="7165" width="1.88333333333333" style="106" customWidth="1"/>
    <col min="7166" max="7166" width="14.5" style="106" customWidth="1"/>
    <col min="7167" max="7169" width="2.88333333333333" style="106" customWidth="1"/>
    <col min="7170" max="7170" width="2.75" style="106" customWidth="1"/>
    <col min="7171" max="7171" width="3" style="106" customWidth="1"/>
    <col min="7172" max="7174" width="3.38333333333333" style="106" customWidth="1"/>
    <col min="7175" max="7182" width="2.63333333333333" style="106" customWidth="1"/>
    <col min="7183" max="7183" width="4" style="106" customWidth="1"/>
    <col min="7184" max="7418" width="9" style="106"/>
    <col min="7419" max="7419" width="4.5" style="106" customWidth="1"/>
    <col min="7420" max="7420" width="7.5" style="106" customWidth="1"/>
    <col min="7421" max="7421" width="1.88333333333333" style="106" customWidth="1"/>
    <col min="7422" max="7422" width="14.5" style="106" customWidth="1"/>
    <col min="7423" max="7425" width="2.88333333333333" style="106" customWidth="1"/>
    <col min="7426" max="7426" width="2.75" style="106" customWidth="1"/>
    <col min="7427" max="7427" width="3" style="106" customWidth="1"/>
    <col min="7428" max="7430" width="3.38333333333333" style="106" customWidth="1"/>
    <col min="7431" max="7438" width="2.63333333333333" style="106" customWidth="1"/>
    <col min="7439" max="7439" width="4" style="106" customWidth="1"/>
    <col min="7440" max="7674" width="9" style="106"/>
    <col min="7675" max="7675" width="4.5" style="106" customWidth="1"/>
    <col min="7676" max="7676" width="7.5" style="106" customWidth="1"/>
    <col min="7677" max="7677" width="1.88333333333333" style="106" customWidth="1"/>
    <col min="7678" max="7678" width="14.5" style="106" customWidth="1"/>
    <col min="7679" max="7681" width="2.88333333333333" style="106" customWidth="1"/>
    <col min="7682" max="7682" width="2.75" style="106" customWidth="1"/>
    <col min="7683" max="7683" width="3" style="106" customWidth="1"/>
    <col min="7684" max="7686" width="3.38333333333333" style="106" customWidth="1"/>
    <col min="7687" max="7694" width="2.63333333333333" style="106" customWidth="1"/>
    <col min="7695" max="7695" width="4" style="106" customWidth="1"/>
    <col min="7696" max="7930" width="9" style="106"/>
    <col min="7931" max="7931" width="4.5" style="106" customWidth="1"/>
    <col min="7932" max="7932" width="7.5" style="106" customWidth="1"/>
    <col min="7933" max="7933" width="1.88333333333333" style="106" customWidth="1"/>
    <col min="7934" max="7934" width="14.5" style="106" customWidth="1"/>
    <col min="7935" max="7937" width="2.88333333333333" style="106" customWidth="1"/>
    <col min="7938" max="7938" width="2.75" style="106" customWidth="1"/>
    <col min="7939" max="7939" width="3" style="106" customWidth="1"/>
    <col min="7940" max="7942" width="3.38333333333333" style="106" customWidth="1"/>
    <col min="7943" max="7950" width="2.63333333333333" style="106" customWidth="1"/>
    <col min="7951" max="7951" width="4" style="106" customWidth="1"/>
    <col min="7952" max="8186" width="9" style="106"/>
    <col min="8187" max="8187" width="4.5" style="106" customWidth="1"/>
    <col min="8188" max="8188" width="7.5" style="106" customWidth="1"/>
    <col min="8189" max="8189" width="1.88333333333333" style="106" customWidth="1"/>
    <col min="8190" max="8190" width="14.5" style="106" customWidth="1"/>
    <col min="8191" max="8193" width="2.88333333333333" style="106" customWidth="1"/>
    <col min="8194" max="8194" width="2.75" style="106" customWidth="1"/>
    <col min="8195" max="8195" width="3" style="106" customWidth="1"/>
    <col min="8196" max="8198" width="3.38333333333333" style="106" customWidth="1"/>
    <col min="8199" max="8206" width="2.63333333333333" style="106" customWidth="1"/>
    <col min="8207" max="8207" width="4" style="106" customWidth="1"/>
    <col min="8208" max="8442" width="9" style="106"/>
    <col min="8443" max="8443" width="4.5" style="106" customWidth="1"/>
    <col min="8444" max="8444" width="7.5" style="106" customWidth="1"/>
    <col min="8445" max="8445" width="1.88333333333333" style="106" customWidth="1"/>
    <col min="8446" max="8446" width="14.5" style="106" customWidth="1"/>
    <col min="8447" max="8449" width="2.88333333333333" style="106" customWidth="1"/>
    <col min="8450" max="8450" width="2.75" style="106" customWidth="1"/>
    <col min="8451" max="8451" width="3" style="106" customWidth="1"/>
    <col min="8452" max="8454" width="3.38333333333333" style="106" customWidth="1"/>
    <col min="8455" max="8462" width="2.63333333333333" style="106" customWidth="1"/>
    <col min="8463" max="8463" width="4" style="106" customWidth="1"/>
    <col min="8464" max="8698" width="9" style="106"/>
    <col min="8699" max="8699" width="4.5" style="106" customWidth="1"/>
    <col min="8700" max="8700" width="7.5" style="106" customWidth="1"/>
    <col min="8701" max="8701" width="1.88333333333333" style="106" customWidth="1"/>
    <col min="8702" max="8702" width="14.5" style="106" customWidth="1"/>
    <col min="8703" max="8705" width="2.88333333333333" style="106" customWidth="1"/>
    <col min="8706" max="8706" width="2.75" style="106" customWidth="1"/>
    <col min="8707" max="8707" width="3" style="106" customWidth="1"/>
    <col min="8708" max="8710" width="3.38333333333333" style="106" customWidth="1"/>
    <col min="8711" max="8718" width="2.63333333333333" style="106" customWidth="1"/>
    <col min="8719" max="8719" width="4" style="106" customWidth="1"/>
    <col min="8720" max="8954" width="9" style="106"/>
    <col min="8955" max="8955" width="4.5" style="106" customWidth="1"/>
    <col min="8956" max="8956" width="7.5" style="106" customWidth="1"/>
    <col min="8957" max="8957" width="1.88333333333333" style="106" customWidth="1"/>
    <col min="8958" max="8958" width="14.5" style="106" customWidth="1"/>
    <col min="8959" max="8961" width="2.88333333333333" style="106" customWidth="1"/>
    <col min="8962" max="8962" width="2.75" style="106" customWidth="1"/>
    <col min="8963" max="8963" width="3" style="106" customWidth="1"/>
    <col min="8964" max="8966" width="3.38333333333333" style="106" customWidth="1"/>
    <col min="8967" max="8974" width="2.63333333333333" style="106" customWidth="1"/>
    <col min="8975" max="8975" width="4" style="106" customWidth="1"/>
    <col min="8976" max="9210" width="9" style="106"/>
    <col min="9211" max="9211" width="4.5" style="106" customWidth="1"/>
    <col min="9212" max="9212" width="7.5" style="106" customWidth="1"/>
    <col min="9213" max="9213" width="1.88333333333333" style="106" customWidth="1"/>
    <col min="9214" max="9214" width="14.5" style="106" customWidth="1"/>
    <col min="9215" max="9217" width="2.88333333333333" style="106" customWidth="1"/>
    <col min="9218" max="9218" width="2.75" style="106" customWidth="1"/>
    <col min="9219" max="9219" width="3" style="106" customWidth="1"/>
    <col min="9220" max="9222" width="3.38333333333333" style="106" customWidth="1"/>
    <col min="9223" max="9230" width="2.63333333333333" style="106" customWidth="1"/>
    <col min="9231" max="9231" width="4" style="106" customWidth="1"/>
    <col min="9232" max="9466" width="9" style="106"/>
    <col min="9467" max="9467" width="4.5" style="106" customWidth="1"/>
    <col min="9468" max="9468" width="7.5" style="106" customWidth="1"/>
    <col min="9469" max="9469" width="1.88333333333333" style="106" customWidth="1"/>
    <col min="9470" max="9470" width="14.5" style="106" customWidth="1"/>
    <col min="9471" max="9473" width="2.88333333333333" style="106" customWidth="1"/>
    <col min="9474" max="9474" width="2.75" style="106" customWidth="1"/>
    <col min="9475" max="9475" width="3" style="106" customWidth="1"/>
    <col min="9476" max="9478" width="3.38333333333333" style="106" customWidth="1"/>
    <col min="9479" max="9486" width="2.63333333333333" style="106" customWidth="1"/>
    <col min="9487" max="9487" width="4" style="106" customWidth="1"/>
    <col min="9488" max="9722" width="9" style="106"/>
    <col min="9723" max="9723" width="4.5" style="106" customWidth="1"/>
    <col min="9724" max="9724" width="7.5" style="106" customWidth="1"/>
    <col min="9725" max="9725" width="1.88333333333333" style="106" customWidth="1"/>
    <col min="9726" max="9726" width="14.5" style="106" customWidth="1"/>
    <col min="9727" max="9729" width="2.88333333333333" style="106" customWidth="1"/>
    <col min="9730" max="9730" width="2.75" style="106" customWidth="1"/>
    <col min="9731" max="9731" width="3" style="106" customWidth="1"/>
    <col min="9732" max="9734" width="3.38333333333333" style="106" customWidth="1"/>
    <col min="9735" max="9742" width="2.63333333333333" style="106" customWidth="1"/>
    <col min="9743" max="9743" width="4" style="106" customWidth="1"/>
    <col min="9744" max="9978" width="9" style="106"/>
    <col min="9979" max="9979" width="4.5" style="106" customWidth="1"/>
    <col min="9980" max="9980" width="7.5" style="106" customWidth="1"/>
    <col min="9981" max="9981" width="1.88333333333333" style="106" customWidth="1"/>
    <col min="9982" max="9982" width="14.5" style="106" customWidth="1"/>
    <col min="9983" max="9985" width="2.88333333333333" style="106" customWidth="1"/>
    <col min="9986" max="9986" width="2.75" style="106" customWidth="1"/>
    <col min="9987" max="9987" width="3" style="106" customWidth="1"/>
    <col min="9988" max="9990" width="3.38333333333333" style="106" customWidth="1"/>
    <col min="9991" max="9998" width="2.63333333333333" style="106" customWidth="1"/>
    <col min="9999" max="9999" width="4" style="106" customWidth="1"/>
    <col min="10000" max="10234" width="9" style="106"/>
    <col min="10235" max="10235" width="4.5" style="106" customWidth="1"/>
    <col min="10236" max="10236" width="7.5" style="106" customWidth="1"/>
    <col min="10237" max="10237" width="1.88333333333333" style="106" customWidth="1"/>
    <col min="10238" max="10238" width="14.5" style="106" customWidth="1"/>
    <col min="10239" max="10241" width="2.88333333333333" style="106" customWidth="1"/>
    <col min="10242" max="10242" width="2.75" style="106" customWidth="1"/>
    <col min="10243" max="10243" width="3" style="106" customWidth="1"/>
    <col min="10244" max="10246" width="3.38333333333333" style="106" customWidth="1"/>
    <col min="10247" max="10254" width="2.63333333333333" style="106" customWidth="1"/>
    <col min="10255" max="10255" width="4" style="106" customWidth="1"/>
    <col min="10256" max="10490" width="9" style="106"/>
    <col min="10491" max="10491" width="4.5" style="106" customWidth="1"/>
    <col min="10492" max="10492" width="7.5" style="106" customWidth="1"/>
    <col min="10493" max="10493" width="1.88333333333333" style="106" customWidth="1"/>
    <col min="10494" max="10494" width="14.5" style="106" customWidth="1"/>
    <col min="10495" max="10497" width="2.88333333333333" style="106" customWidth="1"/>
    <col min="10498" max="10498" width="2.75" style="106" customWidth="1"/>
    <col min="10499" max="10499" width="3" style="106" customWidth="1"/>
    <col min="10500" max="10502" width="3.38333333333333" style="106" customWidth="1"/>
    <col min="10503" max="10510" width="2.63333333333333" style="106" customWidth="1"/>
    <col min="10511" max="10511" width="4" style="106" customWidth="1"/>
    <col min="10512" max="10746" width="9" style="106"/>
    <col min="10747" max="10747" width="4.5" style="106" customWidth="1"/>
    <col min="10748" max="10748" width="7.5" style="106" customWidth="1"/>
    <col min="10749" max="10749" width="1.88333333333333" style="106" customWidth="1"/>
    <col min="10750" max="10750" width="14.5" style="106" customWidth="1"/>
    <col min="10751" max="10753" width="2.88333333333333" style="106" customWidth="1"/>
    <col min="10754" max="10754" width="2.75" style="106" customWidth="1"/>
    <col min="10755" max="10755" width="3" style="106" customWidth="1"/>
    <col min="10756" max="10758" width="3.38333333333333" style="106" customWidth="1"/>
    <col min="10759" max="10766" width="2.63333333333333" style="106" customWidth="1"/>
    <col min="10767" max="10767" width="4" style="106" customWidth="1"/>
    <col min="10768" max="11002" width="9" style="106"/>
    <col min="11003" max="11003" width="4.5" style="106" customWidth="1"/>
    <col min="11004" max="11004" width="7.5" style="106" customWidth="1"/>
    <col min="11005" max="11005" width="1.88333333333333" style="106" customWidth="1"/>
    <col min="11006" max="11006" width="14.5" style="106" customWidth="1"/>
    <col min="11007" max="11009" width="2.88333333333333" style="106" customWidth="1"/>
    <col min="11010" max="11010" width="2.75" style="106" customWidth="1"/>
    <col min="11011" max="11011" width="3" style="106" customWidth="1"/>
    <col min="11012" max="11014" width="3.38333333333333" style="106" customWidth="1"/>
    <col min="11015" max="11022" width="2.63333333333333" style="106" customWidth="1"/>
    <col min="11023" max="11023" width="4" style="106" customWidth="1"/>
    <col min="11024" max="11258" width="9" style="106"/>
    <col min="11259" max="11259" width="4.5" style="106" customWidth="1"/>
    <col min="11260" max="11260" width="7.5" style="106" customWidth="1"/>
    <col min="11261" max="11261" width="1.88333333333333" style="106" customWidth="1"/>
    <col min="11262" max="11262" width="14.5" style="106" customWidth="1"/>
    <col min="11263" max="11265" width="2.88333333333333" style="106" customWidth="1"/>
    <col min="11266" max="11266" width="2.75" style="106" customWidth="1"/>
    <col min="11267" max="11267" width="3" style="106" customWidth="1"/>
    <col min="11268" max="11270" width="3.38333333333333" style="106" customWidth="1"/>
    <col min="11271" max="11278" width="2.63333333333333" style="106" customWidth="1"/>
    <col min="11279" max="11279" width="4" style="106" customWidth="1"/>
    <col min="11280" max="11514" width="9" style="106"/>
    <col min="11515" max="11515" width="4.5" style="106" customWidth="1"/>
    <col min="11516" max="11516" width="7.5" style="106" customWidth="1"/>
    <col min="11517" max="11517" width="1.88333333333333" style="106" customWidth="1"/>
    <col min="11518" max="11518" width="14.5" style="106" customWidth="1"/>
    <col min="11519" max="11521" width="2.88333333333333" style="106" customWidth="1"/>
    <col min="11522" max="11522" width="2.75" style="106" customWidth="1"/>
    <col min="11523" max="11523" width="3" style="106" customWidth="1"/>
    <col min="11524" max="11526" width="3.38333333333333" style="106" customWidth="1"/>
    <col min="11527" max="11534" width="2.63333333333333" style="106" customWidth="1"/>
    <col min="11535" max="11535" width="4" style="106" customWidth="1"/>
    <col min="11536" max="11770" width="9" style="106"/>
    <col min="11771" max="11771" width="4.5" style="106" customWidth="1"/>
    <col min="11772" max="11772" width="7.5" style="106" customWidth="1"/>
    <col min="11773" max="11773" width="1.88333333333333" style="106" customWidth="1"/>
    <col min="11774" max="11774" width="14.5" style="106" customWidth="1"/>
    <col min="11775" max="11777" width="2.88333333333333" style="106" customWidth="1"/>
    <col min="11778" max="11778" width="2.75" style="106" customWidth="1"/>
    <col min="11779" max="11779" width="3" style="106" customWidth="1"/>
    <col min="11780" max="11782" width="3.38333333333333" style="106" customWidth="1"/>
    <col min="11783" max="11790" width="2.63333333333333" style="106" customWidth="1"/>
    <col min="11791" max="11791" width="4" style="106" customWidth="1"/>
    <col min="11792" max="12026" width="9" style="106"/>
    <col min="12027" max="12027" width="4.5" style="106" customWidth="1"/>
    <col min="12028" max="12028" width="7.5" style="106" customWidth="1"/>
    <col min="12029" max="12029" width="1.88333333333333" style="106" customWidth="1"/>
    <col min="12030" max="12030" width="14.5" style="106" customWidth="1"/>
    <col min="12031" max="12033" width="2.88333333333333" style="106" customWidth="1"/>
    <col min="12034" max="12034" width="2.75" style="106" customWidth="1"/>
    <col min="12035" max="12035" width="3" style="106" customWidth="1"/>
    <col min="12036" max="12038" width="3.38333333333333" style="106" customWidth="1"/>
    <col min="12039" max="12046" width="2.63333333333333" style="106" customWidth="1"/>
    <col min="12047" max="12047" width="4" style="106" customWidth="1"/>
    <col min="12048" max="12282" width="9" style="106"/>
    <col min="12283" max="12283" width="4.5" style="106" customWidth="1"/>
    <col min="12284" max="12284" width="7.5" style="106" customWidth="1"/>
    <col min="12285" max="12285" width="1.88333333333333" style="106" customWidth="1"/>
    <col min="12286" max="12286" width="14.5" style="106" customWidth="1"/>
    <col min="12287" max="12289" width="2.88333333333333" style="106" customWidth="1"/>
    <col min="12290" max="12290" width="2.75" style="106" customWidth="1"/>
    <col min="12291" max="12291" width="3" style="106" customWidth="1"/>
    <col min="12292" max="12294" width="3.38333333333333" style="106" customWidth="1"/>
    <col min="12295" max="12302" width="2.63333333333333" style="106" customWidth="1"/>
    <col min="12303" max="12303" width="4" style="106" customWidth="1"/>
    <col min="12304" max="12538" width="9" style="106"/>
    <col min="12539" max="12539" width="4.5" style="106" customWidth="1"/>
    <col min="12540" max="12540" width="7.5" style="106" customWidth="1"/>
    <col min="12541" max="12541" width="1.88333333333333" style="106" customWidth="1"/>
    <col min="12542" max="12542" width="14.5" style="106" customWidth="1"/>
    <col min="12543" max="12545" width="2.88333333333333" style="106" customWidth="1"/>
    <col min="12546" max="12546" width="2.75" style="106" customWidth="1"/>
    <col min="12547" max="12547" width="3" style="106" customWidth="1"/>
    <col min="12548" max="12550" width="3.38333333333333" style="106" customWidth="1"/>
    <col min="12551" max="12558" width="2.63333333333333" style="106" customWidth="1"/>
    <col min="12559" max="12559" width="4" style="106" customWidth="1"/>
    <col min="12560" max="12794" width="9" style="106"/>
    <col min="12795" max="12795" width="4.5" style="106" customWidth="1"/>
    <col min="12796" max="12796" width="7.5" style="106" customWidth="1"/>
    <col min="12797" max="12797" width="1.88333333333333" style="106" customWidth="1"/>
    <col min="12798" max="12798" width="14.5" style="106" customWidth="1"/>
    <col min="12799" max="12801" width="2.88333333333333" style="106" customWidth="1"/>
    <col min="12802" max="12802" width="2.75" style="106" customWidth="1"/>
    <col min="12803" max="12803" width="3" style="106" customWidth="1"/>
    <col min="12804" max="12806" width="3.38333333333333" style="106" customWidth="1"/>
    <col min="12807" max="12814" width="2.63333333333333" style="106" customWidth="1"/>
    <col min="12815" max="12815" width="4" style="106" customWidth="1"/>
    <col min="12816" max="13050" width="9" style="106"/>
    <col min="13051" max="13051" width="4.5" style="106" customWidth="1"/>
    <col min="13052" max="13052" width="7.5" style="106" customWidth="1"/>
    <col min="13053" max="13053" width="1.88333333333333" style="106" customWidth="1"/>
    <col min="13054" max="13054" width="14.5" style="106" customWidth="1"/>
    <col min="13055" max="13057" width="2.88333333333333" style="106" customWidth="1"/>
    <col min="13058" max="13058" width="2.75" style="106" customWidth="1"/>
    <col min="13059" max="13059" width="3" style="106" customWidth="1"/>
    <col min="13060" max="13062" width="3.38333333333333" style="106" customWidth="1"/>
    <col min="13063" max="13070" width="2.63333333333333" style="106" customWidth="1"/>
    <col min="13071" max="13071" width="4" style="106" customWidth="1"/>
    <col min="13072" max="13306" width="9" style="106"/>
    <col min="13307" max="13307" width="4.5" style="106" customWidth="1"/>
    <col min="13308" max="13308" width="7.5" style="106" customWidth="1"/>
    <col min="13309" max="13309" width="1.88333333333333" style="106" customWidth="1"/>
    <col min="13310" max="13310" width="14.5" style="106" customWidth="1"/>
    <col min="13311" max="13313" width="2.88333333333333" style="106" customWidth="1"/>
    <col min="13314" max="13314" width="2.75" style="106" customWidth="1"/>
    <col min="13315" max="13315" width="3" style="106" customWidth="1"/>
    <col min="13316" max="13318" width="3.38333333333333" style="106" customWidth="1"/>
    <col min="13319" max="13326" width="2.63333333333333" style="106" customWidth="1"/>
    <col min="13327" max="13327" width="4" style="106" customWidth="1"/>
    <col min="13328" max="13562" width="9" style="106"/>
    <col min="13563" max="13563" width="4.5" style="106" customWidth="1"/>
    <col min="13564" max="13564" width="7.5" style="106" customWidth="1"/>
    <col min="13565" max="13565" width="1.88333333333333" style="106" customWidth="1"/>
    <col min="13566" max="13566" width="14.5" style="106" customWidth="1"/>
    <col min="13567" max="13569" width="2.88333333333333" style="106" customWidth="1"/>
    <col min="13570" max="13570" width="2.75" style="106" customWidth="1"/>
    <col min="13571" max="13571" width="3" style="106" customWidth="1"/>
    <col min="13572" max="13574" width="3.38333333333333" style="106" customWidth="1"/>
    <col min="13575" max="13582" width="2.63333333333333" style="106" customWidth="1"/>
    <col min="13583" max="13583" width="4" style="106" customWidth="1"/>
    <col min="13584" max="13818" width="9" style="106"/>
    <col min="13819" max="13819" width="4.5" style="106" customWidth="1"/>
    <col min="13820" max="13820" width="7.5" style="106" customWidth="1"/>
    <col min="13821" max="13821" width="1.88333333333333" style="106" customWidth="1"/>
    <col min="13822" max="13822" width="14.5" style="106" customWidth="1"/>
    <col min="13823" max="13825" width="2.88333333333333" style="106" customWidth="1"/>
    <col min="13826" max="13826" width="2.75" style="106" customWidth="1"/>
    <col min="13827" max="13827" width="3" style="106" customWidth="1"/>
    <col min="13828" max="13830" width="3.38333333333333" style="106" customWidth="1"/>
    <col min="13831" max="13838" width="2.63333333333333" style="106" customWidth="1"/>
    <col min="13839" max="13839" width="4" style="106" customWidth="1"/>
    <col min="13840" max="14074" width="9" style="106"/>
    <col min="14075" max="14075" width="4.5" style="106" customWidth="1"/>
    <col min="14076" max="14076" width="7.5" style="106" customWidth="1"/>
    <col min="14077" max="14077" width="1.88333333333333" style="106" customWidth="1"/>
    <col min="14078" max="14078" width="14.5" style="106" customWidth="1"/>
    <col min="14079" max="14081" width="2.88333333333333" style="106" customWidth="1"/>
    <col min="14082" max="14082" width="2.75" style="106" customWidth="1"/>
    <col min="14083" max="14083" width="3" style="106" customWidth="1"/>
    <col min="14084" max="14086" width="3.38333333333333" style="106" customWidth="1"/>
    <col min="14087" max="14094" width="2.63333333333333" style="106" customWidth="1"/>
    <col min="14095" max="14095" width="4" style="106" customWidth="1"/>
    <col min="14096" max="14330" width="9" style="106"/>
    <col min="14331" max="14331" width="4.5" style="106" customWidth="1"/>
    <col min="14332" max="14332" width="7.5" style="106" customWidth="1"/>
    <col min="14333" max="14333" width="1.88333333333333" style="106" customWidth="1"/>
    <col min="14334" max="14334" width="14.5" style="106" customWidth="1"/>
    <col min="14335" max="14337" width="2.88333333333333" style="106" customWidth="1"/>
    <col min="14338" max="14338" width="2.75" style="106" customWidth="1"/>
    <col min="14339" max="14339" width="3" style="106" customWidth="1"/>
    <col min="14340" max="14342" width="3.38333333333333" style="106" customWidth="1"/>
    <col min="14343" max="14350" width="2.63333333333333" style="106" customWidth="1"/>
    <col min="14351" max="14351" width="4" style="106" customWidth="1"/>
    <col min="14352" max="14586" width="9" style="106"/>
    <col min="14587" max="14587" width="4.5" style="106" customWidth="1"/>
    <col min="14588" max="14588" width="7.5" style="106" customWidth="1"/>
    <col min="14589" max="14589" width="1.88333333333333" style="106" customWidth="1"/>
    <col min="14590" max="14590" width="14.5" style="106" customWidth="1"/>
    <col min="14591" max="14593" width="2.88333333333333" style="106" customWidth="1"/>
    <col min="14594" max="14594" width="2.75" style="106" customWidth="1"/>
    <col min="14595" max="14595" width="3" style="106" customWidth="1"/>
    <col min="14596" max="14598" width="3.38333333333333" style="106" customWidth="1"/>
    <col min="14599" max="14606" width="2.63333333333333" style="106" customWidth="1"/>
    <col min="14607" max="14607" width="4" style="106" customWidth="1"/>
    <col min="14608" max="14842" width="9" style="106"/>
    <col min="14843" max="14843" width="4.5" style="106" customWidth="1"/>
    <col min="14844" max="14844" width="7.5" style="106" customWidth="1"/>
    <col min="14845" max="14845" width="1.88333333333333" style="106" customWidth="1"/>
    <col min="14846" max="14846" width="14.5" style="106" customWidth="1"/>
    <col min="14847" max="14849" width="2.88333333333333" style="106" customWidth="1"/>
    <col min="14850" max="14850" width="2.75" style="106" customWidth="1"/>
    <col min="14851" max="14851" width="3" style="106" customWidth="1"/>
    <col min="14852" max="14854" width="3.38333333333333" style="106" customWidth="1"/>
    <col min="14855" max="14862" width="2.63333333333333" style="106" customWidth="1"/>
    <col min="14863" max="14863" width="4" style="106" customWidth="1"/>
    <col min="14864" max="15098" width="9" style="106"/>
    <col min="15099" max="15099" width="4.5" style="106" customWidth="1"/>
    <col min="15100" max="15100" width="7.5" style="106" customWidth="1"/>
    <col min="15101" max="15101" width="1.88333333333333" style="106" customWidth="1"/>
    <col min="15102" max="15102" width="14.5" style="106" customWidth="1"/>
    <col min="15103" max="15105" width="2.88333333333333" style="106" customWidth="1"/>
    <col min="15106" max="15106" width="2.75" style="106" customWidth="1"/>
    <col min="15107" max="15107" width="3" style="106" customWidth="1"/>
    <col min="15108" max="15110" width="3.38333333333333" style="106" customWidth="1"/>
    <col min="15111" max="15118" width="2.63333333333333" style="106" customWidth="1"/>
    <col min="15119" max="15119" width="4" style="106" customWidth="1"/>
    <col min="15120" max="15354" width="9" style="106"/>
    <col min="15355" max="15355" width="4.5" style="106" customWidth="1"/>
    <col min="15356" max="15356" width="7.5" style="106" customWidth="1"/>
    <col min="15357" max="15357" width="1.88333333333333" style="106" customWidth="1"/>
    <col min="15358" max="15358" width="14.5" style="106" customWidth="1"/>
    <col min="15359" max="15361" width="2.88333333333333" style="106" customWidth="1"/>
    <col min="15362" max="15362" width="2.75" style="106" customWidth="1"/>
    <col min="15363" max="15363" width="3" style="106" customWidth="1"/>
    <col min="15364" max="15366" width="3.38333333333333" style="106" customWidth="1"/>
    <col min="15367" max="15374" width="2.63333333333333" style="106" customWidth="1"/>
    <col min="15375" max="15375" width="4" style="106" customWidth="1"/>
    <col min="15376" max="15610" width="9" style="106"/>
    <col min="15611" max="15611" width="4.5" style="106" customWidth="1"/>
    <col min="15612" max="15612" width="7.5" style="106" customWidth="1"/>
    <col min="15613" max="15613" width="1.88333333333333" style="106" customWidth="1"/>
    <col min="15614" max="15614" width="14.5" style="106" customWidth="1"/>
    <col min="15615" max="15617" width="2.88333333333333" style="106" customWidth="1"/>
    <col min="15618" max="15618" width="2.75" style="106" customWidth="1"/>
    <col min="15619" max="15619" width="3" style="106" customWidth="1"/>
    <col min="15620" max="15622" width="3.38333333333333" style="106" customWidth="1"/>
    <col min="15623" max="15630" width="2.63333333333333" style="106" customWidth="1"/>
    <col min="15631" max="15631" width="4" style="106" customWidth="1"/>
    <col min="15632" max="15866" width="9" style="106"/>
    <col min="15867" max="15867" width="4.5" style="106" customWidth="1"/>
    <col min="15868" max="15868" width="7.5" style="106" customWidth="1"/>
    <col min="15869" max="15869" width="1.88333333333333" style="106" customWidth="1"/>
    <col min="15870" max="15870" width="14.5" style="106" customWidth="1"/>
    <col min="15871" max="15873" width="2.88333333333333" style="106" customWidth="1"/>
    <col min="15874" max="15874" width="2.75" style="106" customWidth="1"/>
    <col min="15875" max="15875" width="3" style="106" customWidth="1"/>
    <col min="15876" max="15878" width="3.38333333333333" style="106" customWidth="1"/>
    <col min="15879" max="15886" width="2.63333333333333" style="106" customWidth="1"/>
    <col min="15887" max="15887" width="4" style="106" customWidth="1"/>
    <col min="15888" max="16122" width="9" style="106"/>
    <col min="16123" max="16123" width="4.5" style="106" customWidth="1"/>
    <col min="16124" max="16124" width="7.5" style="106" customWidth="1"/>
    <col min="16125" max="16125" width="1.88333333333333" style="106" customWidth="1"/>
    <col min="16126" max="16126" width="14.5" style="106" customWidth="1"/>
    <col min="16127" max="16129" width="2.88333333333333" style="106" customWidth="1"/>
    <col min="16130" max="16130" width="2.75" style="106" customWidth="1"/>
    <col min="16131" max="16131" width="3" style="106" customWidth="1"/>
    <col min="16132" max="16134" width="3.38333333333333" style="106" customWidth="1"/>
    <col min="16135" max="16142" width="2.63333333333333" style="106" customWidth="1"/>
    <col min="16143" max="16143" width="4" style="106" customWidth="1"/>
    <col min="16144" max="16384" width="9" style="106"/>
  </cols>
  <sheetData>
    <row r="1" ht="21.75" customHeight="1" spans="1:18">
      <c r="A1" s="26" t="s">
        <v>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ht="30.75" customHeight="1" spans="1:18">
      <c r="A2" s="107" t="s">
        <v>54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="104" customFormat="1" ht="26.25" customHeight="1" spans="1:18">
      <c r="A3" s="108" t="s">
        <v>55</v>
      </c>
      <c r="B3" s="108" t="s">
        <v>56</v>
      </c>
      <c r="C3" s="108" t="s">
        <v>57</v>
      </c>
      <c r="D3" s="108" t="s">
        <v>58</v>
      </c>
      <c r="E3" s="108" t="s">
        <v>27</v>
      </c>
      <c r="F3" s="108" t="s">
        <v>59</v>
      </c>
      <c r="G3" s="108" t="s">
        <v>31</v>
      </c>
      <c r="H3" s="109" t="s">
        <v>6</v>
      </c>
      <c r="I3" s="109"/>
      <c r="J3" s="109"/>
      <c r="K3" s="108" t="s">
        <v>60</v>
      </c>
      <c r="L3" s="109" t="s">
        <v>61</v>
      </c>
      <c r="M3" s="109"/>
      <c r="N3" s="109"/>
      <c r="O3" s="109"/>
      <c r="P3" s="109"/>
      <c r="Q3" s="109"/>
      <c r="R3" s="151" t="s">
        <v>62</v>
      </c>
    </row>
    <row r="4" s="104" customFormat="1" ht="42" customHeight="1" spans="1:18">
      <c r="A4" s="110"/>
      <c r="B4" s="110"/>
      <c r="C4" s="110"/>
      <c r="D4" s="110"/>
      <c r="E4" s="110"/>
      <c r="F4" s="110"/>
      <c r="G4" s="110"/>
      <c r="H4" s="111" t="s">
        <v>23</v>
      </c>
      <c r="I4" s="111" t="s">
        <v>63</v>
      </c>
      <c r="J4" s="111" t="s">
        <v>64</v>
      </c>
      <c r="K4" s="110"/>
      <c r="L4" s="136">
        <v>1</v>
      </c>
      <c r="M4" s="136">
        <v>2</v>
      </c>
      <c r="N4" s="136">
        <v>3</v>
      </c>
      <c r="O4" s="136">
        <v>4</v>
      </c>
      <c r="P4" s="136">
        <v>5</v>
      </c>
      <c r="Q4" s="136">
        <v>6</v>
      </c>
      <c r="R4" s="152"/>
    </row>
    <row r="5" s="104" customFormat="1" ht="18" customHeight="1" spans="1:18">
      <c r="A5" s="112" t="s">
        <v>65</v>
      </c>
      <c r="B5" s="112" t="s">
        <v>37</v>
      </c>
      <c r="C5" s="36" t="s">
        <v>66</v>
      </c>
      <c r="D5" s="36">
        <v>1</v>
      </c>
      <c r="E5" s="36" t="s">
        <v>67</v>
      </c>
      <c r="F5" s="36" t="s">
        <v>68</v>
      </c>
      <c r="G5" s="36">
        <v>2</v>
      </c>
      <c r="H5" s="36">
        <v>32</v>
      </c>
      <c r="I5" s="36">
        <v>32</v>
      </c>
      <c r="J5" s="36"/>
      <c r="K5" s="36" t="s">
        <v>69</v>
      </c>
      <c r="L5" s="36">
        <v>32</v>
      </c>
      <c r="M5" s="137"/>
      <c r="N5" s="137"/>
      <c r="O5" s="137"/>
      <c r="P5" s="137"/>
      <c r="Q5" s="137"/>
      <c r="R5" s="153"/>
    </row>
    <row r="6" s="104" customFormat="1" ht="20.1" customHeight="1" spans="1:18">
      <c r="A6" s="113"/>
      <c r="B6" s="113"/>
      <c r="C6" s="40" t="s">
        <v>70</v>
      </c>
      <c r="D6" s="40">
        <v>2</v>
      </c>
      <c r="E6" s="40" t="s">
        <v>71</v>
      </c>
      <c r="F6" s="114" t="s">
        <v>68</v>
      </c>
      <c r="G6" s="114">
        <v>3</v>
      </c>
      <c r="H6" s="114">
        <v>48</v>
      </c>
      <c r="I6" s="114">
        <v>32</v>
      </c>
      <c r="J6" s="114">
        <v>16</v>
      </c>
      <c r="K6" s="114" t="s">
        <v>69</v>
      </c>
      <c r="L6" s="114">
        <v>48</v>
      </c>
      <c r="M6" s="59"/>
      <c r="N6" s="59"/>
      <c r="O6" s="59"/>
      <c r="P6" s="59"/>
      <c r="Q6" s="59"/>
      <c r="R6" s="154"/>
    </row>
    <row r="7" s="104" customFormat="1" ht="29.45" customHeight="1" spans="1:18">
      <c r="A7" s="113"/>
      <c r="B7" s="113"/>
      <c r="C7" s="40" t="s">
        <v>72</v>
      </c>
      <c r="D7" s="36">
        <v>3</v>
      </c>
      <c r="E7" s="40" t="s">
        <v>73</v>
      </c>
      <c r="F7" s="114" t="s">
        <v>68</v>
      </c>
      <c r="G7" s="114">
        <v>4</v>
      </c>
      <c r="H7" s="114">
        <v>64</v>
      </c>
      <c r="I7" s="114">
        <v>48</v>
      </c>
      <c r="J7" s="114">
        <v>16</v>
      </c>
      <c r="K7" s="114" t="s">
        <v>69</v>
      </c>
      <c r="L7" s="59"/>
      <c r="M7" s="114">
        <v>64</v>
      </c>
      <c r="N7" s="59"/>
      <c r="O7" s="59"/>
      <c r="P7" s="59"/>
      <c r="Q7" s="59"/>
      <c r="R7" s="154"/>
    </row>
    <row r="8" s="104" customFormat="1" ht="18" customHeight="1" spans="1:18">
      <c r="A8" s="113"/>
      <c r="B8" s="113"/>
      <c r="C8" s="40" t="s">
        <v>74</v>
      </c>
      <c r="D8" s="40">
        <v>4</v>
      </c>
      <c r="E8" s="40" t="s">
        <v>75</v>
      </c>
      <c r="F8" s="114" t="s">
        <v>68</v>
      </c>
      <c r="G8" s="114">
        <v>0.5</v>
      </c>
      <c r="H8" s="114">
        <v>8</v>
      </c>
      <c r="I8" s="114">
        <v>8</v>
      </c>
      <c r="J8" s="114"/>
      <c r="K8" s="114" t="s">
        <v>76</v>
      </c>
      <c r="L8" s="59"/>
      <c r="M8" s="114">
        <v>8</v>
      </c>
      <c r="N8" s="59"/>
      <c r="O8" s="59"/>
      <c r="P8" s="59"/>
      <c r="Q8" s="59"/>
      <c r="R8" s="154"/>
    </row>
    <row r="9" s="104" customFormat="1" ht="18" customHeight="1" spans="1:18">
      <c r="A9" s="113"/>
      <c r="B9" s="113"/>
      <c r="C9" s="40" t="s">
        <v>77</v>
      </c>
      <c r="D9" s="36">
        <v>5</v>
      </c>
      <c r="E9" s="40" t="s">
        <v>78</v>
      </c>
      <c r="F9" s="114" t="s">
        <v>68</v>
      </c>
      <c r="G9" s="114">
        <v>0.5</v>
      </c>
      <c r="H9" s="114">
        <v>8</v>
      </c>
      <c r="I9" s="114">
        <v>8</v>
      </c>
      <c r="J9" s="114"/>
      <c r="K9" s="114" t="s">
        <v>76</v>
      </c>
      <c r="L9" s="59"/>
      <c r="M9" s="59"/>
      <c r="N9" s="114">
        <v>8</v>
      </c>
      <c r="O9" s="59"/>
      <c r="P9" s="59"/>
      <c r="Q9" s="59"/>
      <c r="R9" s="154"/>
    </row>
    <row r="10" s="104" customFormat="1" ht="21" customHeight="1" spans="1:18">
      <c r="A10" s="113"/>
      <c r="B10" s="113"/>
      <c r="C10" s="40" t="s">
        <v>79</v>
      </c>
      <c r="D10" s="40">
        <v>6</v>
      </c>
      <c r="E10" s="40" t="s">
        <v>80</v>
      </c>
      <c r="F10" s="114" t="s">
        <v>68</v>
      </c>
      <c r="G10" s="114">
        <v>1</v>
      </c>
      <c r="H10" s="114">
        <v>16</v>
      </c>
      <c r="I10" s="114">
        <v>12</v>
      </c>
      <c r="J10" s="114">
        <v>4</v>
      </c>
      <c r="K10" s="114" t="s">
        <v>76</v>
      </c>
      <c r="L10" s="59">
        <v>16</v>
      </c>
      <c r="M10" s="114"/>
      <c r="N10" s="59"/>
      <c r="O10" s="59"/>
      <c r="P10" s="59"/>
      <c r="Q10" s="59"/>
      <c r="R10" s="154"/>
    </row>
    <row r="11" s="104" customFormat="1" ht="21.95" customHeight="1" spans="1:18">
      <c r="A11" s="113"/>
      <c r="B11" s="113"/>
      <c r="C11" s="40" t="s">
        <v>81</v>
      </c>
      <c r="D11" s="36">
        <v>7</v>
      </c>
      <c r="E11" s="40" t="s">
        <v>82</v>
      </c>
      <c r="F11" s="114" t="s">
        <v>83</v>
      </c>
      <c r="G11" s="114">
        <v>1</v>
      </c>
      <c r="H11" s="114">
        <v>16</v>
      </c>
      <c r="I11" s="114">
        <v>12</v>
      </c>
      <c r="J11" s="114">
        <v>4</v>
      </c>
      <c r="K11" s="114" t="s">
        <v>76</v>
      </c>
      <c r="L11" s="59"/>
      <c r="M11" s="59">
        <v>16</v>
      </c>
      <c r="N11" s="59"/>
      <c r="O11" s="114"/>
      <c r="P11" s="59"/>
      <c r="Q11" s="59"/>
      <c r="R11" s="154"/>
    </row>
    <row r="12" s="104" customFormat="1" ht="18" customHeight="1" spans="1:18">
      <c r="A12" s="113"/>
      <c r="B12" s="113"/>
      <c r="C12" s="40" t="s">
        <v>84</v>
      </c>
      <c r="D12" s="40">
        <v>8</v>
      </c>
      <c r="E12" s="40" t="s">
        <v>85</v>
      </c>
      <c r="F12" s="114" t="s">
        <v>86</v>
      </c>
      <c r="G12" s="114">
        <v>1</v>
      </c>
      <c r="H12" s="114">
        <v>28</v>
      </c>
      <c r="I12" s="114">
        <v>4</v>
      </c>
      <c r="J12" s="114">
        <v>24</v>
      </c>
      <c r="K12" s="114" t="s">
        <v>69</v>
      </c>
      <c r="L12" s="114">
        <v>28</v>
      </c>
      <c r="M12" s="59"/>
      <c r="N12" s="59"/>
      <c r="O12" s="59"/>
      <c r="P12" s="59"/>
      <c r="Q12" s="59"/>
      <c r="R12" s="154"/>
    </row>
    <row r="13" s="104" customFormat="1" ht="18" customHeight="1" spans="1:18">
      <c r="A13" s="113"/>
      <c r="B13" s="113"/>
      <c r="C13" s="40" t="s">
        <v>87</v>
      </c>
      <c r="D13" s="36">
        <v>9</v>
      </c>
      <c r="E13" s="40" t="s">
        <v>88</v>
      </c>
      <c r="F13" s="114" t="s">
        <v>86</v>
      </c>
      <c r="G13" s="114">
        <v>1</v>
      </c>
      <c r="H13" s="114">
        <v>32</v>
      </c>
      <c r="I13" s="114">
        <v>4</v>
      </c>
      <c r="J13" s="114">
        <v>28</v>
      </c>
      <c r="K13" s="114" t="s">
        <v>69</v>
      </c>
      <c r="L13" s="59"/>
      <c r="M13" s="114">
        <v>32</v>
      </c>
      <c r="N13" s="59"/>
      <c r="O13" s="59"/>
      <c r="P13" s="59"/>
      <c r="Q13" s="59"/>
      <c r="R13" s="154"/>
    </row>
    <row r="14" s="104" customFormat="1" ht="18" customHeight="1" spans="1:18">
      <c r="A14" s="113"/>
      <c r="B14" s="113"/>
      <c r="C14" s="36" t="s">
        <v>89</v>
      </c>
      <c r="D14" s="40">
        <v>10</v>
      </c>
      <c r="E14" s="47" t="s">
        <v>90</v>
      </c>
      <c r="F14" s="47" t="s">
        <v>83</v>
      </c>
      <c r="G14" s="47">
        <v>4</v>
      </c>
      <c r="H14" s="47">
        <v>64</v>
      </c>
      <c r="I14" s="47">
        <v>48</v>
      </c>
      <c r="J14" s="47">
        <v>16</v>
      </c>
      <c r="K14" s="47" t="s">
        <v>76</v>
      </c>
      <c r="L14" s="47">
        <v>64</v>
      </c>
      <c r="N14" s="59"/>
      <c r="O14" s="59"/>
      <c r="P14" s="59"/>
      <c r="Q14" s="59"/>
      <c r="R14" s="154"/>
    </row>
    <row r="15" s="104" customFormat="1" ht="18" customHeight="1" spans="1:18">
      <c r="A15" s="113"/>
      <c r="B15" s="113"/>
      <c r="C15" s="55" t="s">
        <v>91</v>
      </c>
      <c r="D15" s="36">
        <v>11</v>
      </c>
      <c r="E15" s="115" t="s">
        <v>92</v>
      </c>
      <c r="F15" s="47" t="s">
        <v>68</v>
      </c>
      <c r="G15" s="47">
        <v>4</v>
      </c>
      <c r="H15" s="47">
        <v>64</v>
      </c>
      <c r="I15" s="47">
        <v>32</v>
      </c>
      <c r="J15" s="47">
        <v>32</v>
      </c>
      <c r="K15" s="47" t="s">
        <v>69</v>
      </c>
      <c r="L15" s="47"/>
      <c r="M15" s="47">
        <v>64</v>
      </c>
      <c r="N15" s="59"/>
      <c r="O15" s="59"/>
      <c r="P15" s="59"/>
      <c r="Q15" s="59"/>
      <c r="R15" s="154"/>
    </row>
    <row r="16" s="104" customFormat="1" ht="18" customHeight="1" spans="1:18">
      <c r="A16" s="113"/>
      <c r="B16" s="113"/>
      <c r="C16" s="55" t="s">
        <v>93</v>
      </c>
      <c r="D16" s="40">
        <v>12</v>
      </c>
      <c r="E16" s="115" t="s">
        <v>94</v>
      </c>
      <c r="F16" s="47" t="s">
        <v>68</v>
      </c>
      <c r="G16" s="47">
        <v>4</v>
      </c>
      <c r="H16" s="47">
        <v>64</v>
      </c>
      <c r="I16" s="47">
        <v>64</v>
      </c>
      <c r="J16" s="47">
        <v>0</v>
      </c>
      <c r="K16" s="47" t="s">
        <v>69</v>
      </c>
      <c r="L16" s="47"/>
      <c r="M16" s="47"/>
      <c r="N16" s="47"/>
      <c r="O16" s="47">
        <v>64</v>
      </c>
      <c r="P16" s="59"/>
      <c r="Q16" s="59"/>
      <c r="R16" s="154"/>
    </row>
    <row r="17" s="104" customFormat="1" ht="18" customHeight="1" spans="1:18">
      <c r="A17" s="113"/>
      <c r="B17" s="116"/>
      <c r="C17" s="53" t="s">
        <v>95</v>
      </c>
      <c r="D17" s="36">
        <v>13</v>
      </c>
      <c r="E17" s="117" t="s">
        <v>96</v>
      </c>
      <c r="F17" s="118" t="s">
        <v>68</v>
      </c>
      <c r="G17" s="118">
        <v>4</v>
      </c>
      <c r="H17" s="118">
        <v>64</v>
      </c>
      <c r="I17" s="118">
        <v>64</v>
      </c>
      <c r="J17" s="118">
        <v>0</v>
      </c>
      <c r="K17" s="118" t="s">
        <v>76</v>
      </c>
      <c r="L17" s="55"/>
      <c r="M17" s="55">
        <v>64</v>
      </c>
      <c r="N17" s="55"/>
      <c r="O17" s="55"/>
      <c r="P17" s="55"/>
      <c r="Q17" s="55"/>
      <c r="R17" s="62"/>
    </row>
    <row r="18" s="104" customFormat="1" ht="18" customHeight="1" spans="1:18">
      <c r="A18" s="113"/>
      <c r="B18" s="119" t="s">
        <v>97</v>
      </c>
      <c r="C18" s="119"/>
      <c r="D18" s="119"/>
      <c r="E18" s="119"/>
      <c r="F18" s="120"/>
      <c r="G18" s="120">
        <f>SUM(G5:G17)</f>
        <v>30</v>
      </c>
      <c r="H18" s="120">
        <f>SUM(H5:H17)</f>
        <v>508</v>
      </c>
      <c r="I18" s="120">
        <f>SUM(I5:I17)</f>
        <v>368</v>
      </c>
      <c r="J18" s="120">
        <f>SUM(J5:J17)</f>
        <v>140</v>
      </c>
      <c r="K18" s="120"/>
      <c r="L18" s="120">
        <f t="shared" ref="L18:Q18" si="0">SUM(L5:L17)</f>
        <v>188</v>
      </c>
      <c r="M18" s="120">
        <f t="shared" si="0"/>
        <v>248</v>
      </c>
      <c r="N18" s="120">
        <f t="shared" si="0"/>
        <v>8</v>
      </c>
      <c r="O18" s="120">
        <f t="shared" si="0"/>
        <v>64</v>
      </c>
      <c r="P18" s="120">
        <f t="shared" si="0"/>
        <v>0</v>
      </c>
      <c r="Q18" s="120">
        <f t="shared" si="0"/>
        <v>0</v>
      </c>
      <c r="R18" s="155"/>
    </row>
    <row r="19" s="105" customFormat="1" ht="18" customHeight="1" spans="1:18">
      <c r="A19" s="113"/>
      <c r="B19" s="121" t="s">
        <v>34</v>
      </c>
      <c r="C19" s="122"/>
      <c r="D19" s="114">
        <v>1</v>
      </c>
      <c r="E19" s="114" t="s">
        <v>35</v>
      </c>
      <c r="F19" s="59"/>
      <c r="G19" s="114">
        <v>10</v>
      </c>
      <c r="H19" s="123">
        <v>160</v>
      </c>
      <c r="I19" s="123">
        <v>0</v>
      </c>
      <c r="J19" s="123">
        <v>160</v>
      </c>
      <c r="K19" s="123" t="s">
        <v>76</v>
      </c>
      <c r="L19" s="123">
        <v>32</v>
      </c>
      <c r="M19" s="123">
        <v>32</v>
      </c>
      <c r="N19" s="123">
        <v>32</v>
      </c>
      <c r="O19" s="123">
        <v>32</v>
      </c>
      <c r="P19" s="123">
        <v>32</v>
      </c>
      <c r="Q19" s="123"/>
      <c r="R19" s="62"/>
    </row>
    <row r="20" s="104" customFormat="1" ht="24" customHeight="1" spans="1:18">
      <c r="A20" s="113"/>
      <c r="B20" s="124"/>
      <c r="C20" s="125"/>
      <c r="D20" s="114">
        <v>2</v>
      </c>
      <c r="E20" s="114" t="s">
        <v>41</v>
      </c>
      <c r="F20" s="59"/>
      <c r="G20" s="114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62"/>
    </row>
    <row r="21" s="104" customFormat="1" ht="21" customHeight="1" spans="1:22">
      <c r="A21" s="113"/>
      <c r="B21" s="124"/>
      <c r="C21" s="125"/>
      <c r="D21" s="112">
        <v>3</v>
      </c>
      <c r="E21" s="112" t="s">
        <v>44</v>
      </c>
      <c r="F21" s="59"/>
      <c r="G21" s="114">
        <v>2</v>
      </c>
      <c r="H21" s="123">
        <v>32</v>
      </c>
      <c r="I21" s="123">
        <v>32</v>
      </c>
      <c r="J21" s="123">
        <v>0</v>
      </c>
      <c r="K21" s="123" t="s">
        <v>76</v>
      </c>
      <c r="L21" s="123"/>
      <c r="M21" s="123">
        <v>32</v>
      </c>
      <c r="N21" s="123"/>
      <c r="O21" s="123"/>
      <c r="P21" s="123"/>
      <c r="Q21" s="123"/>
      <c r="R21" s="62"/>
      <c r="S21" s="105"/>
      <c r="T21" s="105"/>
      <c r="U21" s="105"/>
      <c r="V21" s="105"/>
    </row>
    <row r="22" s="104" customFormat="1" ht="18" customHeight="1" spans="1:18">
      <c r="A22" s="119" t="s">
        <v>98</v>
      </c>
      <c r="B22" s="119"/>
      <c r="C22" s="119"/>
      <c r="D22" s="119"/>
      <c r="E22" s="119"/>
      <c r="F22" s="120"/>
      <c r="G22" s="119">
        <f t="shared" ref="G22:J22" si="1">G18+G19+G20+G21</f>
        <v>42</v>
      </c>
      <c r="H22" s="119">
        <f t="shared" si="1"/>
        <v>700</v>
      </c>
      <c r="I22" s="119">
        <f t="shared" si="1"/>
        <v>400</v>
      </c>
      <c r="J22" s="119">
        <f t="shared" si="1"/>
        <v>300</v>
      </c>
      <c r="K22" s="123"/>
      <c r="L22" s="120">
        <v>32</v>
      </c>
      <c r="M22" s="120">
        <v>64</v>
      </c>
      <c r="N22" s="120">
        <v>32</v>
      </c>
      <c r="O22" s="120">
        <v>32</v>
      </c>
      <c r="P22" s="120">
        <v>32</v>
      </c>
      <c r="Q22" s="156"/>
      <c r="R22" s="155"/>
    </row>
    <row r="23" s="104" customFormat="1" ht="18" customHeight="1" spans="1:18">
      <c r="A23" s="113" t="s">
        <v>99</v>
      </c>
      <c r="B23" s="112" t="s">
        <v>37</v>
      </c>
      <c r="C23" s="44" t="s">
        <v>100</v>
      </c>
      <c r="D23" s="114">
        <v>1</v>
      </c>
      <c r="E23" s="61" t="s">
        <v>101</v>
      </c>
      <c r="F23" s="114" t="s">
        <v>86</v>
      </c>
      <c r="G23" s="61">
        <v>3</v>
      </c>
      <c r="H23" s="61">
        <v>48</v>
      </c>
      <c r="I23" s="61">
        <v>0</v>
      </c>
      <c r="J23" s="61">
        <v>48</v>
      </c>
      <c r="K23" s="61" t="s">
        <v>76</v>
      </c>
      <c r="L23" s="61">
        <v>48</v>
      </c>
      <c r="M23" s="61"/>
      <c r="N23" s="138"/>
      <c r="O23" s="61"/>
      <c r="P23" s="61"/>
      <c r="Q23" s="61"/>
      <c r="R23" s="154"/>
    </row>
    <row r="24" s="104" customFormat="1" ht="18" customHeight="1" spans="1:18">
      <c r="A24" s="113"/>
      <c r="B24" s="113"/>
      <c r="C24" s="44" t="s">
        <v>102</v>
      </c>
      <c r="D24" s="114">
        <v>2</v>
      </c>
      <c r="E24" s="61" t="s">
        <v>103</v>
      </c>
      <c r="F24" s="114" t="s">
        <v>83</v>
      </c>
      <c r="G24" s="61">
        <v>4</v>
      </c>
      <c r="H24" s="61">
        <v>64</v>
      </c>
      <c r="I24" s="61">
        <v>32</v>
      </c>
      <c r="J24" s="61">
        <v>32</v>
      </c>
      <c r="K24" s="114" t="s">
        <v>76</v>
      </c>
      <c r="L24" s="61">
        <v>64</v>
      </c>
      <c r="M24" s="61"/>
      <c r="N24" s="138"/>
      <c r="O24" s="61"/>
      <c r="P24" s="61"/>
      <c r="Q24" s="61"/>
      <c r="R24" s="154"/>
    </row>
    <row r="25" s="104" customFormat="1" ht="18" customHeight="1" spans="1:20">
      <c r="A25" s="113"/>
      <c r="B25" s="113"/>
      <c r="C25" s="40" t="s">
        <v>104</v>
      </c>
      <c r="D25" s="114">
        <v>3</v>
      </c>
      <c r="E25" s="61" t="s">
        <v>105</v>
      </c>
      <c r="F25" s="114" t="s">
        <v>83</v>
      </c>
      <c r="G25" s="61">
        <v>4</v>
      </c>
      <c r="H25" s="61">
        <v>64</v>
      </c>
      <c r="I25" s="61">
        <v>32</v>
      </c>
      <c r="J25" s="61">
        <v>32</v>
      </c>
      <c r="K25" s="114" t="s">
        <v>76</v>
      </c>
      <c r="L25" s="61">
        <v>64</v>
      </c>
      <c r="M25" s="61"/>
      <c r="N25" s="138"/>
      <c r="O25" s="61"/>
      <c r="P25" s="61"/>
      <c r="Q25" s="61"/>
      <c r="R25" s="154"/>
      <c r="T25" s="105"/>
    </row>
    <row r="26" s="104" customFormat="1" ht="18" customHeight="1" spans="1:18">
      <c r="A26" s="113"/>
      <c r="B26" s="113"/>
      <c r="C26" s="36" t="s">
        <v>106</v>
      </c>
      <c r="D26" s="114">
        <v>4</v>
      </c>
      <c r="E26" s="45" t="s">
        <v>107</v>
      </c>
      <c r="F26" s="114" t="s">
        <v>68</v>
      </c>
      <c r="G26" s="45">
        <v>4</v>
      </c>
      <c r="H26" s="45">
        <v>64</v>
      </c>
      <c r="I26" s="45">
        <v>48</v>
      </c>
      <c r="J26" s="45">
        <v>16</v>
      </c>
      <c r="K26" s="114" t="s">
        <v>69</v>
      </c>
      <c r="L26" s="45"/>
      <c r="M26" s="45">
        <v>64</v>
      </c>
      <c r="N26" s="45"/>
      <c r="O26" s="45"/>
      <c r="P26" s="45"/>
      <c r="Q26" s="45"/>
      <c r="R26" s="154"/>
    </row>
    <row r="27" s="104" customFormat="1" ht="18" customHeight="1" spans="1:18">
      <c r="A27" s="113"/>
      <c r="B27" s="113"/>
      <c r="C27" s="36" t="s">
        <v>108</v>
      </c>
      <c r="D27" s="114">
        <v>5</v>
      </c>
      <c r="E27" s="45" t="s">
        <v>109</v>
      </c>
      <c r="F27" s="114" t="s">
        <v>83</v>
      </c>
      <c r="G27" s="45">
        <v>4</v>
      </c>
      <c r="H27" s="45">
        <v>64</v>
      </c>
      <c r="I27" s="45">
        <v>32</v>
      </c>
      <c r="J27" s="45">
        <v>32</v>
      </c>
      <c r="K27" s="114" t="s">
        <v>76</v>
      </c>
      <c r="L27" s="45">
        <v>64</v>
      </c>
      <c r="M27" s="45"/>
      <c r="N27" s="139"/>
      <c r="O27" s="45"/>
      <c r="P27" s="45"/>
      <c r="Q27" s="45"/>
      <c r="R27" s="155"/>
    </row>
    <row r="28" s="104" customFormat="1" ht="18" customHeight="1" spans="1:22">
      <c r="A28" s="113"/>
      <c r="B28" s="113"/>
      <c r="C28" s="36" t="s">
        <v>110</v>
      </c>
      <c r="D28" s="114">
        <v>6</v>
      </c>
      <c r="E28" s="47" t="s">
        <v>111</v>
      </c>
      <c r="F28" s="114" t="s">
        <v>68</v>
      </c>
      <c r="G28" s="47">
        <v>2</v>
      </c>
      <c r="H28" s="47">
        <v>32</v>
      </c>
      <c r="I28" s="47">
        <v>26</v>
      </c>
      <c r="J28" s="47">
        <v>6</v>
      </c>
      <c r="K28" s="47" t="s">
        <v>69</v>
      </c>
      <c r="L28" s="47">
        <v>32</v>
      </c>
      <c r="M28" s="47"/>
      <c r="N28" s="140"/>
      <c r="O28" s="141"/>
      <c r="P28" s="141"/>
      <c r="Q28" s="141"/>
      <c r="R28" s="154"/>
      <c r="S28" s="157"/>
      <c r="T28" s="157"/>
      <c r="U28" s="157"/>
      <c r="V28" s="157"/>
    </row>
    <row r="29" s="104" customFormat="1" ht="18" customHeight="1" spans="1:18">
      <c r="A29" s="113"/>
      <c r="B29" s="119" t="s">
        <v>97</v>
      </c>
      <c r="C29" s="119"/>
      <c r="D29" s="119"/>
      <c r="E29" s="119"/>
      <c r="F29" s="120"/>
      <c r="G29" s="120">
        <f>SUM(G23:G28)</f>
        <v>21</v>
      </c>
      <c r="H29" s="120">
        <f>SUM(H23:H28)</f>
        <v>336</v>
      </c>
      <c r="I29" s="120">
        <f>SUM(I23:I28)</f>
        <v>170</v>
      </c>
      <c r="J29" s="120">
        <f>SUM(J23:J28)</f>
        <v>166</v>
      </c>
      <c r="K29" s="120"/>
      <c r="L29" s="120">
        <f t="shared" ref="L29:Q29" si="2">SUM(L23:L28)</f>
        <v>272</v>
      </c>
      <c r="M29" s="120">
        <f t="shared" si="2"/>
        <v>64</v>
      </c>
      <c r="N29" s="120">
        <f t="shared" si="2"/>
        <v>0</v>
      </c>
      <c r="O29" s="120">
        <f t="shared" si="2"/>
        <v>0</v>
      </c>
      <c r="P29" s="120">
        <f t="shared" si="2"/>
        <v>0</v>
      </c>
      <c r="Q29" s="120">
        <f t="shared" si="2"/>
        <v>0</v>
      </c>
      <c r="R29" s="155"/>
    </row>
    <row r="30" s="105" customFormat="1" ht="18" customHeight="1" spans="1:18">
      <c r="A30" s="114" t="s">
        <v>112</v>
      </c>
      <c r="B30" s="114" t="s">
        <v>113</v>
      </c>
      <c r="C30" s="44" t="s">
        <v>114</v>
      </c>
      <c r="D30" s="36">
        <v>1</v>
      </c>
      <c r="E30" s="47" t="s">
        <v>115</v>
      </c>
      <c r="F30" s="114" t="s">
        <v>83</v>
      </c>
      <c r="G30" s="45">
        <v>8</v>
      </c>
      <c r="H30" s="45">
        <v>128</v>
      </c>
      <c r="I30" s="45">
        <v>64</v>
      </c>
      <c r="J30" s="45">
        <v>64</v>
      </c>
      <c r="K30" s="45" t="s">
        <v>76</v>
      </c>
      <c r="L30" s="45"/>
      <c r="M30" s="45">
        <v>64</v>
      </c>
      <c r="N30" s="45">
        <v>64</v>
      </c>
      <c r="O30" s="45"/>
      <c r="P30" s="61"/>
      <c r="Q30" s="61"/>
      <c r="R30" s="154"/>
    </row>
    <row r="31" s="105" customFormat="1" ht="18" customHeight="1" spans="1:18">
      <c r="A31" s="114"/>
      <c r="B31" s="114"/>
      <c r="C31" s="44" t="s">
        <v>116</v>
      </c>
      <c r="D31" s="36">
        <v>2</v>
      </c>
      <c r="E31" s="47" t="s">
        <v>117</v>
      </c>
      <c r="F31" s="114" t="s">
        <v>83</v>
      </c>
      <c r="G31" s="45">
        <v>6</v>
      </c>
      <c r="H31" s="45">
        <v>96</v>
      </c>
      <c r="I31" s="45">
        <v>48</v>
      </c>
      <c r="J31" s="45">
        <v>48</v>
      </c>
      <c r="K31" s="114" t="s">
        <v>76</v>
      </c>
      <c r="L31" s="45"/>
      <c r="M31" s="45">
        <v>96</v>
      </c>
      <c r="N31" s="142"/>
      <c r="O31" s="45"/>
      <c r="P31" s="61"/>
      <c r="Q31" s="61"/>
      <c r="R31" s="154"/>
    </row>
    <row r="32" s="104" customFormat="1" ht="18" customHeight="1" spans="1:18">
      <c r="A32" s="114"/>
      <c r="B32" s="114"/>
      <c r="C32" s="44" t="s">
        <v>118</v>
      </c>
      <c r="D32" s="36">
        <v>3</v>
      </c>
      <c r="E32" s="45" t="s">
        <v>119</v>
      </c>
      <c r="F32" s="114" t="s">
        <v>83</v>
      </c>
      <c r="G32" s="45">
        <v>6</v>
      </c>
      <c r="H32" s="45">
        <v>96</v>
      </c>
      <c r="I32" s="45">
        <v>48</v>
      </c>
      <c r="J32" s="45">
        <v>48</v>
      </c>
      <c r="K32" s="114" t="s">
        <v>76</v>
      </c>
      <c r="L32" s="45"/>
      <c r="M32" s="45">
        <v>96</v>
      </c>
      <c r="N32" s="45"/>
      <c r="O32" s="139"/>
      <c r="P32" s="61"/>
      <c r="Q32" s="61"/>
      <c r="R32" s="154"/>
    </row>
    <row r="33" s="104" customFormat="1" ht="18" customHeight="1" spans="1:18">
      <c r="A33" s="114"/>
      <c r="B33" s="114"/>
      <c r="C33" s="44" t="s">
        <v>120</v>
      </c>
      <c r="D33" s="36">
        <v>4</v>
      </c>
      <c r="E33" s="41" t="s">
        <v>121</v>
      </c>
      <c r="F33" s="114" t="s">
        <v>83</v>
      </c>
      <c r="G33" s="45">
        <v>6</v>
      </c>
      <c r="H33" s="45">
        <v>96</v>
      </c>
      <c r="I33" s="45">
        <v>48</v>
      </c>
      <c r="J33" s="45">
        <v>48</v>
      </c>
      <c r="K33" s="114" t="s">
        <v>76</v>
      </c>
      <c r="L33" s="45"/>
      <c r="M33" s="45"/>
      <c r="N33" s="45">
        <v>96</v>
      </c>
      <c r="O33" s="139"/>
      <c r="P33" s="45"/>
      <c r="Q33" s="45"/>
      <c r="R33" s="154"/>
    </row>
    <row r="34" s="104" customFormat="1" ht="18" customHeight="1" spans="1:18">
      <c r="A34" s="114"/>
      <c r="B34" s="114"/>
      <c r="C34" s="44" t="s">
        <v>122</v>
      </c>
      <c r="D34" s="36">
        <v>5</v>
      </c>
      <c r="E34" s="45" t="s">
        <v>123</v>
      </c>
      <c r="F34" s="114" t="s">
        <v>86</v>
      </c>
      <c r="G34" s="45">
        <v>6</v>
      </c>
      <c r="H34" s="45">
        <v>96</v>
      </c>
      <c r="I34" s="45">
        <v>48</v>
      </c>
      <c r="J34" s="45">
        <v>48</v>
      </c>
      <c r="K34" s="114" t="s">
        <v>76</v>
      </c>
      <c r="L34" s="45"/>
      <c r="M34" s="45"/>
      <c r="N34" s="45"/>
      <c r="O34" s="45">
        <v>96</v>
      </c>
      <c r="P34" s="45"/>
      <c r="Q34" s="45"/>
      <c r="R34" s="154"/>
    </row>
    <row r="35" s="104" customFormat="1" ht="18" customHeight="1" spans="1:18">
      <c r="A35" s="114"/>
      <c r="B35" s="114"/>
      <c r="C35" s="44" t="s">
        <v>124</v>
      </c>
      <c r="D35" s="36">
        <v>6</v>
      </c>
      <c r="E35" s="45" t="s">
        <v>125</v>
      </c>
      <c r="F35" s="114" t="s">
        <v>83</v>
      </c>
      <c r="G35" s="45">
        <v>6</v>
      </c>
      <c r="H35" s="45">
        <v>96</v>
      </c>
      <c r="I35" s="45">
        <v>48</v>
      </c>
      <c r="J35" s="45">
        <v>48</v>
      </c>
      <c r="K35" s="114" t="s">
        <v>76</v>
      </c>
      <c r="L35" s="45"/>
      <c r="M35" s="45"/>
      <c r="N35" s="45">
        <v>96</v>
      </c>
      <c r="O35" s="45"/>
      <c r="P35" s="45"/>
      <c r="Q35" s="45"/>
      <c r="R35" s="154"/>
    </row>
    <row r="36" s="104" customFormat="1" ht="25" customHeight="1" spans="1:18">
      <c r="A36" s="114"/>
      <c r="B36" s="114"/>
      <c r="C36" s="44" t="s">
        <v>126</v>
      </c>
      <c r="D36" s="36">
        <v>7</v>
      </c>
      <c r="E36" s="45" t="s">
        <v>127</v>
      </c>
      <c r="F36" s="114" t="s">
        <v>83</v>
      </c>
      <c r="G36" s="45">
        <v>6</v>
      </c>
      <c r="H36" s="45">
        <v>96</v>
      </c>
      <c r="I36" s="45">
        <v>48</v>
      </c>
      <c r="J36" s="45">
        <v>48</v>
      </c>
      <c r="K36" s="114" t="s">
        <v>76</v>
      </c>
      <c r="L36" s="61"/>
      <c r="M36" s="61"/>
      <c r="N36" s="138"/>
      <c r="O36" s="61">
        <v>96</v>
      </c>
      <c r="P36" s="61"/>
      <c r="Q36" s="61"/>
      <c r="R36" s="154"/>
    </row>
    <row r="37" s="104" customFormat="1" ht="18" customHeight="1" spans="1:18">
      <c r="A37" s="114"/>
      <c r="B37" s="114"/>
      <c r="C37" s="44" t="s">
        <v>128</v>
      </c>
      <c r="D37" s="36">
        <v>8</v>
      </c>
      <c r="E37" s="45" t="s">
        <v>129</v>
      </c>
      <c r="F37" s="114" t="s">
        <v>83</v>
      </c>
      <c r="G37" s="45">
        <v>6</v>
      </c>
      <c r="H37" s="45">
        <v>96</v>
      </c>
      <c r="I37" s="45">
        <v>48</v>
      </c>
      <c r="J37" s="45">
        <v>48</v>
      </c>
      <c r="K37" s="114" t="s">
        <v>69</v>
      </c>
      <c r="L37" s="45"/>
      <c r="M37" s="45"/>
      <c r="N37" s="45"/>
      <c r="O37" s="45">
        <v>96</v>
      </c>
      <c r="P37" s="45"/>
      <c r="Q37" s="45"/>
      <c r="R37" s="154"/>
    </row>
    <row r="38" s="104" customFormat="1" ht="18" customHeight="1" spans="1:21">
      <c r="A38" s="114"/>
      <c r="B38" s="119" t="s">
        <v>97</v>
      </c>
      <c r="C38" s="119"/>
      <c r="D38" s="119"/>
      <c r="E38" s="119"/>
      <c r="F38" s="120"/>
      <c r="G38" s="120">
        <f>SUM(G30:G37)</f>
        <v>50</v>
      </c>
      <c r="H38" s="120">
        <f>SUM(H30:H37)</f>
        <v>800</v>
      </c>
      <c r="I38" s="120">
        <f>SUM(I30:I37)</f>
        <v>400</v>
      </c>
      <c r="J38" s="120">
        <f>SUM(J30:J37)</f>
        <v>400</v>
      </c>
      <c r="K38" s="120"/>
      <c r="L38" s="120">
        <f>SUM(L31:L37)</f>
        <v>0</v>
      </c>
      <c r="M38" s="120">
        <f>SUM(M31:M37)</f>
        <v>192</v>
      </c>
      <c r="N38" s="120">
        <f>SUM(N30:N37)</f>
        <v>256</v>
      </c>
      <c r="O38" s="120">
        <f>SUM(O30:O37)</f>
        <v>288</v>
      </c>
      <c r="P38" s="120">
        <f>SUM(P30:P37)</f>
        <v>0</v>
      </c>
      <c r="Q38" s="120">
        <f>SUM(Q30:Q37)</f>
        <v>0</v>
      </c>
      <c r="R38" s="155"/>
      <c r="S38" s="157"/>
      <c r="U38" s="157"/>
    </row>
    <row r="39" s="105" customFormat="1" ht="21" customHeight="1" spans="1:19">
      <c r="A39" s="113" t="s">
        <v>130</v>
      </c>
      <c r="B39" s="126" t="s">
        <v>46</v>
      </c>
      <c r="C39" s="44" t="s">
        <v>131</v>
      </c>
      <c r="D39" s="114">
        <v>1</v>
      </c>
      <c r="E39" s="61" t="s">
        <v>132</v>
      </c>
      <c r="F39" s="114" t="s">
        <v>83</v>
      </c>
      <c r="G39" s="64">
        <v>6</v>
      </c>
      <c r="H39" s="64">
        <v>96</v>
      </c>
      <c r="I39" s="64">
        <v>48</v>
      </c>
      <c r="J39" s="64">
        <v>48</v>
      </c>
      <c r="K39" s="112" t="s">
        <v>76</v>
      </c>
      <c r="L39" s="143"/>
      <c r="M39" s="143">
        <v>96</v>
      </c>
      <c r="N39" s="144"/>
      <c r="O39" s="143"/>
      <c r="P39" s="126"/>
      <c r="Q39" s="126"/>
      <c r="R39" s="158"/>
      <c r="S39" s="104"/>
    </row>
    <row r="40" s="105" customFormat="1" ht="19" customHeight="1" spans="1:19">
      <c r="A40" s="113"/>
      <c r="B40" s="127"/>
      <c r="C40" s="44" t="s">
        <v>133</v>
      </c>
      <c r="D40" s="114">
        <v>2</v>
      </c>
      <c r="E40" s="61" t="s">
        <v>134</v>
      </c>
      <c r="F40" s="114" t="s">
        <v>83</v>
      </c>
      <c r="G40" s="67"/>
      <c r="H40" s="67"/>
      <c r="I40" s="67"/>
      <c r="J40" s="67"/>
      <c r="K40" s="116"/>
      <c r="L40" s="145"/>
      <c r="M40" s="145"/>
      <c r="N40" s="146"/>
      <c r="O40" s="145"/>
      <c r="P40" s="147"/>
      <c r="Q40" s="147"/>
      <c r="R40" s="159"/>
      <c r="S40" s="104"/>
    </row>
    <row r="41" s="104" customFormat="1" ht="23" customHeight="1" spans="1:18">
      <c r="A41" s="113"/>
      <c r="B41" s="127"/>
      <c r="C41" s="44" t="s">
        <v>135</v>
      </c>
      <c r="D41" s="36">
        <v>3</v>
      </c>
      <c r="E41" s="45" t="s">
        <v>136</v>
      </c>
      <c r="F41" s="114" t="s">
        <v>83</v>
      </c>
      <c r="G41" s="64">
        <v>6</v>
      </c>
      <c r="H41" s="64">
        <v>96</v>
      </c>
      <c r="I41" s="64">
        <v>48</v>
      </c>
      <c r="J41" s="64">
        <v>48</v>
      </c>
      <c r="K41" s="112" t="s">
        <v>76</v>
      </c>
      <c r="L41" s="148"/>
      <c r="M41" s="148"/>
      <c r="N41" s="64">
        <v>96</v>
      </c>
      <c r="O41" s="148"/>
      <c r="P41" s="126"/>
      <c r="Q41" s="126"/>
      <c r="R41" s="158"/>
    </row>
    <row r="42" s="104" customFormat="1" ht="21" customHeight="1" spans="1:18">
      <c r="A42" s="113"/>
      <c r="B42" s="127"/>
      <c r="C42" s="44" t="s">
        <v>137</v>
      </c>
      <c r="D42" s="36">
        <v>4</v>
      </c>
      <c r="E42" s="45" t="s">
        <v>138</v>
      </c>
      <c r="F42" s="114" t="s">
        <v>83</v>
      </c>
      <c r="G42" s="67"/>
      <c r="H42" s="67"/>
      <c r="I42" s="67"/>
      <c r="J42" s="67"/>
      <c r="K42" s="116"/>
      <c r="L42" s="149"/>
      <c r="M42" s="149"/>
      <c r="N42" s="67"/>
      <c r="O42" s="149"/>
      <c r="P42" s="147"/>
      <c r="Q42" s="147"/>
      <c r="R42" s="159"/>
    </row>
    <row r="43" s="104" customFormat="1" ht="18" customHeight="1" spans="1:18">
      <c r="A43" s="113"/>
      <c r="B43" s="127"/>
      <c r="C43" s="35" t="s">
        <v>139</v>
      </c>
      <c r="D43" s="59">
        <v>5</v>
      </c>
      <c r="E43" s="45" t="s">
        <v>140</v>
      </c>
      <c r="F43" s="114" t="s">
        <v>83</v>
      </c>
      <c r="G43" s="64">
        <v>6</v>
      </c>
      <c r="H43" s="64">
        <v>96</v>
      </c>
      <c r="I43" s="64">
        <v>48</v>
      </c>
      <c r="J43" s="64">
        <v>48</v>
      </c>
      <c r="K43" s="45" t="s">
        <v>76</v>
      </c>
      <c r="L43" s="45"/>
      <c r="M43" s="45"/>
      <c r="N43" s="45"/>
      <c r="O43" s="45">
        <v>96</v>
      </c>
      <c r="P43" s="59"/>
      <c r="Q43" s="59"/>
      <c r="R43" s="158"/>
    </row>
    <row r="44" s="104" customFormat="1" ht="18" customHeight="1" spans="1:18">
      <c r="A44" s="113"/>
      <c r="B44" s="127"/>
      <c r="C44" s="128" t="s">
        <v>141</v>
      </c>
      <c r="D44" s="59">
        <v>6</v>
      </c>
      <c r="E44" s="45" t="s">
        <v>142</v>
      </c>
      <c r="F44" s="114" t="s">
        <v>83</v>
      </c>
      <c r="G44" s="67"/>
      <c r="H44" s="67"/>
      <c r="I44" s="67"/>
      <c r="J44" s="67"/>
      <c r="K44" s="45"/>
      <c r="L44" s="45"/>
      <c r="M44" s="45"/>
      <c r="N44" s="45"/>
      <c r="O44" s="45"/>
      <c r="P44" s="59"/>
      <c r="Q44" s="59"/>
      <c r="R44" s="159"/>
    </row>
    <row r="45" s="104" customFormat="1" ht="18" customHeight="1" spans="1:18">
      <c r="A45" s="113"/>
      <c r="B45" s="127"/>
      <c r="C45" s="35" t="s">
        <v>143</v>
      </c>
      <c r="D45" s="59">
        <v>7</v>
      </c>
      <c r="E45" s="45" t="s">
        <v>144</v>
      </c>
      <c r="F45" s="114" t="s">
        <v>83</v>
      </c>
      <c r="G45" s="64">
        <v>6</v>
      </c>
      <c r="H45" s="64">
        <v>96</v>
      </c>
      <c r="I45" s="64">
        <v>48</v>
      </c>
      <c r="J45" s="64">
        <v>48</v>
      </c>
      <c r="K45" s="64" t="s">
        <v>76</v>
      </c>
      <c r="L45" s="64"/>
      <c r="M45" s="64"/>
      <c r="N45" s="64"/>
      <c r="O45" s="64">
        <v>96</v>
      </c>
      <c r="P45" s="126"/>
      <c r="Q45" s="126"/>
      <c r="R45" s="160"/>
    </row>
    <row r="46" s="104" customFormat="1" ht="18" customHeight="1" spans="1:18">
      <c r="A46" s="113"/>
      <c r="B46" s="127"/>
      <c r="C46" s="66" t="s">
        <v>145</v>
      </c>
      <c r="D46" s="59">
        <v>8</v>
      </c>
      <c r="E46" s="64" t="s">
        <v>146</v>
      </c>
      <c r="F46" s="112" t="s">
        <v>83</v>
      </c>
      <c r="G46" s="67"/>
      <c r="H46" s="67"/>
      <c r="I46" s="67"/>
      <c r="J46" s="67"/>
      <c r="K46" s="150"/>
      <c r="L46" s="150"/>
      <c r="M46" s="150"/>
      <c r="N46" s="150"/>
      <c r="O46" s="150"/>
      <c r="P46" s="127"/>
      <c r="Q46" s="127"/>
      <c r="R46" s="159"/>
    </row>
    <row r="47" s="104" customFormat="1" ht="18" customHeight="1" spans="1:18">
      <c r="A47" s="113"/>
      <c r="B47" s="120" t="s">
        <v>147</v>
      </c>
      <c r="C47" s="120"/>
      <c r="D47" s="120"/>
      <c r="E47" s="120"/>
      <c r="F47" s="120"/>
      <c r="G47" s="129">
        <f>SUM(G39:G46)</f>
        <v>24</v>
      </c>
      <c r="H47" s="129">
        <f>SUM(H39:H46)</f>
        <v>384</v>
      </c>
      <c r="I47" s="129">
        <f>SUM(I39:I46)</f>
        <v>192</v>
      </c>
      <c r="J47" s="129">
        <f>SUM(J39:J46)</f>
        <v>192</v>
      </c>
      <c r="K47" s="129"/>
      <c r="L47" s="129">
        <f t="shared" ref="L47:Q47" si="3">SUM(L39:L46)</f>
        <v>0</v>
      </c>
      <c r="M47" s="129">
        <f t="shared" si="3"/>
        <v>96</v>
      </c>
      <c r="N47" s="129">
        <f t="shared" si="3"/>
        <v>96</v>
      </c>
      <c r="O47" s="129">
        <f t="shared" si="3"/>
        <v>192</v>
      </c>
      <c r="P47" s="129">
        <f t="shared" si="3"/>
        <v>0</v>
      </c>
      <c r="Q47" s="129">
        <f t="shared" si="3"/>
        <v>0</v>
      </c>
      <c r="R47" s="155"/>
    </row>
    <row r="48" s="104" customFormat="1" ht="18" customHeight="1" spans="1:18">
      <c r="A48" s="114" t="s">
        <v>148</v>
      </c>
      <c r="B48" s="126" t="s">
        <v>37</v>
      </c>
      <c r="C48" s="44" t="s">
        <v>149</v>
      </c>
      <c r="D48" s="59">
        <v>1</v>
      </c>
      <c r="E48" s="68" t="s">
        <v>20</v>
      </c>
      <c r="F48" s="59" t="s">
        <v>86</v>
      </c>
      <c r="G48" s="59">
        <v>30</v>
      </c>
      <c r="H48" s="59">
        <v>480</v>
      </c>
      <c r="I48" s="59">
        <v>0</v>
      </c>
      <c r="J48" s="59">
        <v>480</v>
      </c>
      <c r="K48" s="59" t="s">
        <v>76</v>
      </c>
      <c r="L48" s="59"/>
      <c r="M48" s="59"/>
      <c r="N48" s="59"/>
      <c r="O48" s="59"/>
      <c r="P48" s="59">
        <v>240</v>
      </c>
      <c r="Q48" s="59">
        <v>240</v>
      </c>
      <c r="R48" s="154" t="s">
        <v>150</v>
      </c>
    </row>
    <row r="49" s="104" customFormat="1" ht="18" customHeight="1" spans="1:18">
      <c r="A49" s="114"/>
      <c r="B49" s="127"/>
      <c r="C49" s="44" t="s">
        <v>151</v>
      </c>
      <c r="D49" s="126">
        <v>2</v>
      </c>
      <c r="E49" s="68" t="s">
        <v>152</v>
      </c>
      <c r="F49" s="59" t="s">
        <v>86</v>
      </c>
      <c r="G49" s="59">
        <v>2</v>
      </c>
      <c r="H49" s="59">
        <v>32</v>
      </c>
      <c r="I49" s="59">
        <v>0</v>
      </c>
      <c r="J49" s="59">
        <v>32</v>
      </c>
      <c r="K49" s="59" t="s">
        <v>76</v>
      </c>
      <c r="L49" s="59"/>
      <c r="M49" s="59"/>
      <c r="N49" s="59"/>
      <c r="O49" s="59"/>
      <c r="P49" s="59"/>
      <c r="Q49" s="59">
        <v>32</v>
      </c>
      <c r="R49" s="154" t="s">
        <v>153</v>
      </c>
    </row>
    <row r="50" s="105" customFormat="1" ht="27" customHeight="1" spans="1:18">
      <c r="A50" s="114"/>
      <c r="B50" s="127"/>
      <c r="C50" s="44" t="s">
        <v>154</v>
      </c>
      <c r="D50" s="59">
        <v>3</v>
      </c>
      <c r="E50" s="68" t="s">
        <v>16</v>
      </c>
      <c r="F50" s="59" t="s">
        <v>86</v>
      </c>
      <c r="G50" s="59">
        <v>9</v>
      </c>
      <c r="H50" s="59">
        <v>144</v>
      </c>
      <c r="I50" s="59">
        <v>0</v>
      </c>
      <c r="J50" s="59">
        <v>144</v>
      </c>
      <c r="K50" s="59" t="s">
        <v>76</v>
      </c>
      <c r="L50" s="59"/>
      <c r="M50" s="59">
        <v>48</v>
      </c>
      <c r="N50" s="59">
        <v>48</v>
      </c>
      <c r="O50" s="59">
        <v>48</v>
      </c>
      <c r="P50" s="59"/>
      <c r="Q50" s="59"/>
      <c r="R50" s="154" t="s">
        <v>155</v>
      </c>
    </row>
    <row r="51" s="104" customFormat="1" ht="25" customHeight="1" spans="1:18">
      <c r="A51" s="114"/>
      <c r="B51" s="119" t="s">
        <v>97</v>
      </c>
      <c r="C51" s="119"/>
      <c r="D51" s="119"/>
      <c r="E51" s="119"/>
      <c r="F51" s="119"/>
      <c r="G51" s="120">
        <f>SUM(G48:G50)</f>
        <v>41</v>
      </c>
      <c r="H51" s="120">
        <f>SUM(H48:H50)</f>
        <v>656</v>
      </c>
      <c r="I51" s="120">
        <f>SUM(I48:I50)</f>
        <v>0</v>
      </c>
      <c r="J51" s="120">
        <f>SUM(J48:J50)</f>
        <v>656</v>
      </c>
      <c r="K51" s="120"/>
      <c r="L51" s="120">
        <f t="shared" ref="L51:Q51" si="4">SUM(L49:L50)</f>
        <v>0</v>
      </c>
      <c r="M51" s="120">
        <f t="shared" si="4"/>
        <v>48</v>
      </c>
      <c r="N51" s="120">
        <f t="shared" si="4"/>
        <v>48</v>
      </c>
      <c r="O51" s="120">
        <f t="shared" si="4"/>
        <v>48</v>
      </c>
      <c r="P51" s="120">
        <f>SUM(P48:P50)</f>
        <v>240</v>
      </c>
      <c r="Q51" s="120">
        <f>SUM(Q48:Q50)</f>
        <v>272</v>
      </c>
      <c r="R51" s="155"/>
    </row>
    <row r="52" s="104" customFormat="1" ht="21" customHeight="1" spans="1:18">
      <c r="A52" s="130" t="s">
        <v>156</v>
      </c>
      <c r="B52" s="131"/>
      <c r="C52" s="131"/>
      <c r="D52" s="131"/>
      <c r="E52" s="131"/>
      <c r="F52" s="132"/>
      <c r="G52" s="133">
        <f t="shared" ref="G52:J52" si="5">G22+G29+G38+G47+G51</f>
        <v>178</v>
      </c>
      <c r="H52" s="133">
        <f t="shared" si="5"/>
        <v>2876</v>
      </c>
      <c r="I52" s="133">
        <f t="shared" si="5"/>
        <v>1162</v>
      </c>
      <c r="J52" s="133">
        <f t="shared" si="5"/>
        <v>1714</v>
      </c>
      <c r="K52" s="133"/>
      <c r="L52" s="133">
        <f>L18+L22+L29+L38+L47+L51</f>
        <v>492</v>
      </c>
      <c r="M52" s="133">
        <f>M18+M22+M29+M38+M47+M51</f>
        <v>712</v>
      </c>
      <c r="N52" s="133">
        <f>N18+N22+N29+N38+N47+N51</f>
        <v>440</v>
      </c>
      <c r="O52" s="133">
        <f>O18+O22+O29+O38+O47+O51</f>
        <v>624</v>
      </c>
      <c r="P52" s="133">
        <f>P18+P22+P29+P38+P47+P51</f>
        <v>272</v>
      </c>
      <c r="Q52" s="133">
        <f>Q18+Q29+Q38+Q47+Q51</f>
        <v>272</v>
      </c>
      <c r="R52" s="161"/>
    </row>
    <row r="53" s="104" customFormat="1" ht="18" customHeight="1" spans="1:18">
      <c r="A53" s="134" t="s">
        <v>157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</row>
    <row r="54" s="104" customFormat="1" ht="18" customHeight="1" spans="1:18">
      <c r="A54" s="134" t="s">
        <v>158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</row>
    <row r="55" s="105" customFormat="1" ht="18" customHeight="1" spans="1:18">
      <c r="A55" s="134" t="s">
        <v>159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04"/>
    </row>
    <row r="56" s="105" customFormat="1" ht="18" customHeight="1" spans="1:18">
      <c r="A56" s="134" t="s">
        <v>160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62"/>
    </row>
    <row r="57" s="105" customFormat="1" ht="18" customHeight="1" spans="1:18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</row>
    <row r="58" s="104" customFormat="1" ht="15.95" customHeight="1" spans="1:19">
      <c r="A58" s="106"/>
      <c r="B58" s="106"/>
      <c r="C58" s="106"/>
      <c r="D58" s="106"/>
      <c r="E58" s="106"/>
      <c r="F58" s="106"/>
      <c r="G58" s="135"/>
      <c r="H58" s="135"/>
      <c r="I58" s="106"/>
      <c r="J58" s="106"/>
      <c r="K58" s="106"/>
      <c r="L58" s="106"/>
      <c r="M58" s="106"/>
      <c r="N58" s="106"/>
      <c r="O58" s="106"/>
      <c r="P58" s="106"/>
      <c r="Q58" s="106"/>
      <c r="S58" s="106"/>
    </row>
    <row r="59" s="104" customFormat="1" ht="15.95" customHeight="1" spans="1:18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</row>
    <row r="60" s="104" customFormat="1" ht="9.75" spans="1:18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</row>
    <row r="61" s="104" customFormat="1" ht="9.75" spans="1:18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</row>
  </sheetData>
  <sheetProtection selectLockedCells="1" insertRows="0" deleteRows="0"/>
  <mergeCells count="94">
    <mergeCell ref="A1:R1"/>
    <mergeCell ref="A2:R2"/>
    <mergeCell ref="H3:J3"/>
    <mergeCell ref="L3:Q3"/>
    <mergeCell ref="B18:E18"/>
    <mergeCell ref="A22:E22"/>
    <mergeCell ref="B29:E29"/>
    <mergeCell ref="B38:E38"/>
    <mergeCell ref="B47:E47"/>
    <mergeCell ref="B51:F51"/>
    <mergeCell ref="A52:F52"/>
    <mergeCell ref="A53:R53"/>
    <mergeCell ref="A54:R54"/>
    <mergeCell ref="A55:Q55"/>
    <mergeCell ref="A56:Q56"/>
    <mergeCell ref="A3:A4"/>
    <mergeCell ref="A5:A21"/>
    <mergeCell ref="A23:A29"/>
    <mergeCell ref="A30:A38"/>
    <mergeCell ref="A39:A47"/>
    <mergeCell ref="A48:A51"/>
    <mergeCell ref="B3:B4"/>
    <mergeCell ref="B5:B17"/>
    <mergeCell ref="B23:B28"/>
    <mergeCell ref="B30:B37"/>
    <mergeCell ref="B39:B46"/>
    <mergeCell ref="B48:B50"/>
    <mergeCell ref="C3:C4"/>
    <mergeCell ref="D3:D4"/>
    <mergeCell ref="E3:E4"/>
    <mergeCell ref="F3:F4"/>
    <mergeCell ref="G3:G4"/>
    <mergeCell ref="G19:G20"/>
    <mergeCell ref="G39:G40"/>
    <mergeCell ref="G41:G42"/>
    <mergeCell ref="G43:G44"/>
    <mergeCell ref="G45:G46"/>
    <mergeCell ref="H19:H20"/>
    <mergeCell ref="H39:H40"/>
    <mergeCell ref="H41:H42"/>
    <mergeCell ref="H43:H44"/>
    <mergeCell ref="H45:H46"/>
    <mergeCell ref="I19:I20"/>
    <mergeCell ref="I39:I40"/>
    <mergeCell ref="I41:I42"/>
    <mergeCell ref="I43:I44"/>
    <mergeCell ref="I45:I46"/>
    <mergeCell ref="J19:J20"/>
    <mergeCell ref="J39:J40"/>
    <mergeCell ref="J41:J42"/>
    <mergeCell ref="J43:J44"/>
    <mergeCell ref="J45:J46"/>
    <mergeCell ref="K3:K4"/>
    <mergeCell ref="K19:K20"/>
    <mergeCell ref="K39:K40"/>
    <mergeCell ref="K41:K42"/>
    <mergeCell ref="K43:K44"/>
    <mergeCell ref="K45:K46"/>
    <mergeCell ref="L19:L20"/>
    <mergeCell ref="L39:L40"/>
    <mergeCell ref="L41:L42"/>
    <mergeCell ref="L43:L44"/>
    <mergeCell ref="L45:L46"/>
    <mergeCell ref="M19:M20"/>
    <mergeCell ref="M39:M40"/>
    <mergeCell ref="M41:M42"/>
    <mergeCell ref="M43:M44"/>
    <mergeCell ref="M45:M46"/>
    <mergeCell ref="N19:N20"/>
    <mergeCell ref="N39:N40"/>
    <mergeCell ref="N41:N42"/>
    <mergeCell ref="N43:N44"/>
    <mergeCell ref="N45:N46"/>
    <mergeCell ref="O19:O20"/>
    <mergeCell ref="O39:O40"/>
    <mergeCell ref="O41:O42"/>
    <mergeCell ref="O43:O44"/>
    <mergeCell ref="O45:O46"/>
    <mergeCell ref="P19:P20"/>
    <mergeCell ref="P39:P40"/>
    <mergeCell ref="P41:P42"/>
    <mergeCell ref="P43:P44"/>
    <mergeCell ref="P45:P46"/>
    <mergeCell ref="Q19:Q20"/>
    <mergeCell ref="Q39:Q40"/>
    <mergeCell ref="Q41:Q42"/>
    <mergeCell ref="Q43:Q44"/>
    <mergeCell ref="Q45:Q46"/>
    <mergeCell ref="R3:R4"/>
    <mergeCell ref="R39:R40"/>
    <mergeCell ref="R41:R42"/>
    <mergeCell ref="R43:R44"/>
    <mergeCell ref="R45:R46"/>
    <mergeCell ref="B19:C21"/>
  </mergeCells>
  <printOptions horizontalCentered="1"/>
  <pageMargins left="0.488888888888889" right="0.559027777777778" top="0.629166666666667" bottom="0.56875" header="0.329166666666667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topLeftCell="A46" workbookViewId="0">
      <selection activeCell="N9" sqref="N9"/>
    </sheetView>
  </sheetViews>
  <sheetFormatPr defaultColWidth="9" defaultRowHeight="13.5"/>
  <cols>
    <col min="1" max="1" width="5" style="25" customWidth="1"/>
    <col min="2" max="2" width="4.5" style="25" customWidth="1"/>
    <col min="3" max="3" width="10.25" style="25" customWidth="1"/>
    <col min="4" max="4" width="24.1333333333333" style="25" customWidth="1"/>
    <col min="5" max="5" width="5.5" style="25" customWidth="1"/>
    <col min="6" max="8" width="9" style="25" customWidth="1"/>
    <col min="9" max="9" width="8.5" style="25" customWidth="1"/>
    <col min="10" max="10" width="6.75" style="25" customWidth="1"/>
    <col min="11" max="11" width="8.5" style="25" customWidth="1"/>
    <col min="12" max="12" width="12.25" style="25" customWidth="1"/>
    <col min="13" max="14" width="9" style="25" customWidth="1"/>
    <col min="15" max="16384" width="9" style="25"/>
  </cols>
  <sheetData>
    <row r="1" ht="16.7" customHeight="1" spans="1:12">
      <c r="A1" s="26" t="s">
        <v>161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ht="20.45" customHeight="1" spans="1:12">
      <c r="A2" s="27" t="s">
        <v>162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ht="16.7" customHeight="1" spans="1:12">
      <c r="A3" s="28" t="s">
        <v>163</v>
      </c>
      <c r="B3" s="29" t="s">
        <v>58</v>
      </c>
      <c r="C3" s="29" t="s">
        <v>57</v>
      </c>
      <c r="D3" s="29" t="s">
        <v>27</v>
      </c>
      <c r="E3" s="30" t="s">
        <v>31</v>
      </c>
      <c r="F3" s="29" t="s">
        <v>5</v>
      </c>
      <c r="G3" s="29"/>
      <c r="H3" s="29"/>
      <c r="I3" s="30" t="s">
        <v>164</v>
      </c>
      <c r="J3" s="30" t="s">
        <v>165</v>
      </c>
      <c r="K3" s="29" t="s">
        <v>166</v>
      </c>
      <c r="L3" s="75" t="s">
        <v>62</v>
      </c>
    </row>
    <row r="4" ht="16.7" customHeight="1" spans="1:12">
      <c r="A4" s="31"/>
      <c r="B4" s="32"/>
      <c r="C4" s="32"/>
      <c r="D4" s="32"/>
      <c r="E4" s="33"/>
      <c r="F4" s="32" t="s">
        <v>23</v>
      </c>
      <c r="G4" s="32" t="s">
        <v>63</v>
      </c>
      <c r="H4" s="32" t="s">
        <v>64</v>
      </c>
      <c r="I4" s="33"/>
      <c r="J4" s="33"/>
      <c r="K4" s="32"/>
      <c r="L4" s="76"/>
    </row>
    <row r="5" ht="16.7" customHeight="1" spans="1:12">
      <c r="A5" s="34" t="s">
        <v>167</v>
      </c>
      <c r="B5" s="35">
        <v>1</v>
      </c>
      <c r="C5" s="36" t="s">
        <v>66</v>
      </c>
      <c r="D5" s="35" t="s">
        <v>67</v>
      </c>
      <c r="E5" s="37">
        <v>2</v>
      </c>
      <c r="F5" s="38">
        <v>32</v>
      </c>
      <c r="G5" s="38">
        <v>32</v>
      </c>
      <c r="H5" s="38"/>
      <c r="I5" s="37"/>
      <c r="J5" s="37"/>
      <c r="K5" s="38" t="s">
        <v>76</v>
      </c>
      <c r="L5" s="77" t="s">
        <v>168</v>
      </c>
    </row>
    <row r="6" ht="18" customHeight="1" spans="1:12">
      <c r="A6" s="39"/>
      <c r="B6" s="35">
        <v>2</v>
      </c>
      <c r="C6" s="40" t="s">
        <v>70</v>
      </c>
      <c r="D6" s="41" t="s">
        <v>71</v>
      </c>
      <c r="E6" s="42">
        <v>3</v>
      </c>
      <c r="F6" s="43">
        <v>48</v>
      </c>
      <c r="G6" s="43">
        <v>32</v>
      </c>
      <c r="H6" s="43">
        <v>16</v>
      </c>
      <c r="I6" s="43">
        <v>12</v>
      </c>
      <c r="J6" s="43">
        <v>4</v>
      </c>
      <c r="K6" s="43" t="s">
        <v>69</v>
      </c>
      <c r="L6" s="77"/>
    </row>
    <row r="7" ht="18" customHeight="1" spans="1:12">
      <c r="A7" s="39"/>
      <c r="B7" s="35">
        <v>3</v>
      </c>
      <c r="C7" s="40" t="s">
        <v>84</v>
      </c>
      <c r="D7" s="41" t="s">
        <v>85</v>
      </c>
      <c r="E7" s="42">
        <v>1</v>
      </c>
      <c r="F7" s="42">
        <v>28</v>
      </c>
      <c r="G7" s="42">
        <v>4</v>
      </c>
      <c r="H7" s="42">
        <v>24</v>
      </c>
      <c r="I7" s="42">
        <v>14</v>
      </c>
      <c r="J7" s="42">
        <v>2</v>
      </c>
      <c r="K7" s="43" t="s">
        <v>69</v>
      </c>
      <c r="L7" s="76"/>
    </row>
    <row r="8" ht="18" customHeight="1" spans="1:12">
      <c r="A8" s="39"/>
      <c r="B8" s="35">
        <v>4</v>
      </c>
      <c r="C8" s="40" t="s">
        <v>79</v>
      </c>
      <c r="D8" s="41" t="s">
        <v>80</v>
      </c>
      <c r="E8" s="42">
        <v>1</v>
      </c>
      <c r="F8" s="42">
        <v>16</v>
      </c>
      <c r="G8" s="42">
        <v>12</v>
      </c>
      <c r="H8" s="42">
        <v>4</v>
      </c>
      <c r="I8" s="78">
        <v>8</v>
      </c>
      <c r="J8" s="78">
        <v>2</v>
      </c>
      <c r="K8" s="42" t="s">
        <v>76</v>
      </c>
      <c r="L8" s="76"/>
    </row>
    <row r="9" ht="18" customHeight="1" spans="1:12">
      <c r="A9" s="39"/>
      <c r="B9" s="35">
        <v>5</v>
      </c>
      <c r="C9" s="44" t="s">
        <v>108</v>
      </c>
      <c r="D9" s="45" t="s">
        <v>109</v>
      </c>
      <c r="E9" s="46">
        <v>4</v>
      </c>
      <c r="F9" s="46">
        <v>64</v>
      </c>
      <c r="G9" s="46">
        <v>32</v>
      </c>
      <c r="H9" s="46">
        <v>32</v>
      </c>
      <c r="I9" s="46">
        <v>16</v>
      </c>
      <c r="J9" s="79" t="s">
        <v>169</v>
      </c>
      <c r="K9" s="80" t="s">
        <v>76</v>
      </c>
      <c r="L9" s="81"/>
    </row>
    <row r="10" ht="18" customHeight="1" spans="1:12">
      <c r="A10" s="39"/>
      <c r="B10" s="35">
        <v>6</v>
      </c>
      <c r="C10" s="44" t="s">
        <v>102</v>
      </c>
      <c r="D10" s="41" t="s">
        <v>103</v>
      </c>
      <c r="E10" s="41">
        <v>4</v>
      </c>
      <c r="F10" s="41">
        <v>64</v>
      </c>
      <c r="G10" s="41">
        <v>32</v>
      </c>
      <c r="H10" s="41">
        <v>32</v>
      </c>
      <c r="I10" s="41">
        <v>16</v>
      </c>
      <c r="J10" s="41">
        <v>4</v>
      </c>
      <c r="K10" s="82" t="s">
        <v>76</v>
      </c>
      <c r="L10" s="76"/>
    </row>
    <row r="11" ht="18" customHeight="1" spans="1:12">
      <c r="A11" s="39"/>
      <c r="B11" s="35">
        <v>7</v>
      </c>
      <c r="C11" s="36" t="s">
        <v>104</v>
      </c>
      <c r="D11" s="41" t="s">
        <v>105</v>
      </c>
      <c r="E11" s="41">
        <v>4</v>
      </c>
      <c r="F11" s="41">
        <v>64</v>
      </c>
      <c r="G11" s="41">
        <v>32</v>
      </c>
      <c r="H11" s="41">
        <v>32</v>
      </c>
      <c r="I11" s="41">
        <v>16</v>
      </c>
      <c r="J11" s="41">
        <v>4</v>
      </c>
      <c r="K11" s="82" t="s">
        <v>76</v>
      </c>
      <c r="L11" s="76"/>
    </row>
    <row r="12" ht="18" customHeight="1" spans="1:12">
      <c r="A12" s="39"/>
      <c r="B12" s="35">
        <v>8</v>
      </c>
      <c r="C12" s="36" t="s">
        <v>89</v>
      </c>
      <c r="D12" s="47" t="s">
        <v>90</v>
      </c>
      <c r="E12" s="41">
        <v>4</v>
      </c>
      <c r="F12" s="41">
        <v>64</v>
      </c>
      <c r="G12" s="41">
        <v>32</v>
      </c>
      <c r="H12" s="41">
        <v>32</v>
      </c>
      <c r="I12" s="41">
        <v>16</v>
      </c>
      <c r="J12" s="41">
        <v>4</v>
      </c>
      <c r="K12" s="82" t="s">
        <v>69</v>
      </c>
      <c r="L12" s="76"/>
    </row>
    <row r="13" customFormat="1" ht="18" customHeight="1" spans="1:12">
      <c r="A13" s="39"/>
      <c r="B13" s="35">
        <v>9</v>
      </c>
      <c r="C13" s="36" t="s">
        <v>100</v>
      </c>
      <c r="D13" s="47" t="s">
        <v>101</v>
      </c>
      <c r="E13" s="41">
        <v>3</v>
      </c>
      <c r="F13" s="41">
        <v>48</v>
      </c>
      <c r="G13" s="41">
        <v>0</v>
      </c>
      <c r="H13" s="41">
        <v>48</v>
      </c>
      <c r="I13" s="41">
        <v>12</v>
      </c>
      <c r="J13" s="41">
        <v>4</v>
      </c>
      <c r="K13" s="82" t="s">
        <v>76</v>
      </c>
      <c r="L13" s="76"/>
    </row>
    <row r="14" s="23" customFormat="1" ht="18" customHeight="1" spans="1:12">
      <c r="A14" s="48"/>
      <c r="B14" s="35">
        <v>10</v>
      </c>
      <c r="C14" s="36" t="s">
        <v>110</v>
      </c>
      <c r="D14" s="41" t="s">
        <v>111</v>
      </c>
      <c r="E14" s="41">
        <v>2</v>
      </c>
      <c r="F14" s="41">
        <v>32</v>
      </c>
      <c r="G14" s="41">
        <v>26</v>
      </c>
      <c r="H14" s="41">
        <v>16</v>
      </c>
      <c r="I14" s="41">
        <v>16</v>
      </c>
      <c r="J14" s="41">
        <v>4</v>
      </c>
      <c r="K14" s="82" t="s">
        <v>69</v>
      </c>
      <c r="L14" s="83"/>
    </row>
    <row r="15" ht="18" customHeight="1" spans="1:12">
      <c r="A15" s="49"/>
      <c r="B15" s="50" t="s">
        <v>170</v>
      </c>
      <c r="C15" s="51"/>
      <c r="D15" s="52"/>
      <c r="E15" s="32">
        <f>SUM(E5:E14)</f>
        <v>28</v>
      </c>
      <c r="F15" s="32">
        <f>SUM(F5:F14)</f>
        <v>460</v>
      </c>
      <c r="G15" s="32">
        <f>SUM(G5:G14)</f>
        <v>234</v>
      </c>
      <c r="H15" s="32">
        <f>SUM(H5:H14)</f>
        <v>236</v>
      </c>
      <c r="I15" s="84"/>
      <c r="J15" s="84"/>
      <c r="K15" s="32"/>
      <c r="L15" s="76"/>
    </row>
    <row r="16" ht="24" spans="1:12">
      <c r="A16" s="34" t="s">
        <v>171</v>
      </c>
      <c r="B16" s="35">
        <v>1</v>
      </c>
      <c r="C16" s="40" t="s">
        <v>72</v>
      </c>
      <c r="D16" s="41" t="s">
        <v>73</v>
      </c>
      <c r="E16" s="42">
        <v>4</v>
      </c>
      <c r="F16" s="42">
        <v>64</v>
      </c>
      <c r="G16" s="42">
        <v>48</v>
      </c>
      <c r="H16" s="42">
        <v>16</v>
      </c>
      <c r="I16" s="78">
        <v>16</v>
      </c>
      <c r="J16" s="78">
        <v>4</v>
      </c>
      <c r="K16" s="42" t="s">
        <v>69</v>
      </c>
      <c r="L16" s="76"/>
    </row>
    <row r="17" ht="18" customHeight="1" spans="1:12">
      <c r="A17" s="39"/>
      <c r="B17" s="35">
        <v>2</v>
      </c>
      <c r="C17" s="40" t="s">
        <v>74</v>
      </c>
      <c r="D17" s="41" t="s">
        <v>75</v>
      </c>
      <c r="E17" s="42">
        <v>0.5</v>
      </c>
      <c r="F17" s="43">
        <v>8</v>
      </c>
      <c r="G17" s="43">
        <v>8</v>
      </c>
      <c r="H17" s="43">
        <v>0</v>
      </c>
      <c r="I17" s="85">
        <v>4</v>
      </c>
      <c r="J17" s="85">
        <v>2</v>
      </c>
      <c r="K17" s="43" t="s">
        <v>76</v>
      </c>
      <c r="L17" s="76"/>
    </row>
    <row r="18" ht="18" customHeight="1" spans="1:12">
      <c r="A18" s="39"/>
      <c r="B18" s="35">
        <v>3</v>
      </c>
      <c r="C18" s="40" t="s">
        <v>87</v>
      </c>
      <c r="D18" s="41" t="s">
        <v>88</v>
      </c>
      <c r="E18" s="42">
        <v>1</v>
      </c>
      <c r="F18" s="43">
        <v>32</v>
      </c>
      <c r="G18" s="43">
        <v>4</v>
      </c>
      <c r="H18" s="43">
        <v>28</v>
      </c>
      <c r="I18" s="85">
        <v>16</v>
      </c>
      <c r="J18" s="85">
        <v>2</v>
      </c>
      <c r="K18" s="42" t="s">
        <v>69</v>
      </c>
      <c r="L18" s="76"/>
    </row>
    <row r="19" ht="18" customHeight="1" spans="1:12">
      <c r="A19" s="39"/>
      <c r="B19" s="35">
        <v>4</v>
      </c>
      <c r="C19" s="40" t="s">
        <v>81</v>
      </c>
      <c r="D19" s="41" t="s">
        <v>82</v>
      </c>
      <c r="E19" s="42">
        <v>1</v>
      </c>
      <c r="F19" s="42">
        <v>16</v>
      </c>
      <c r="G19" s="42">
        <v>12</v>
      </c>
      <c r="H19" s="42">
        <v>4</v>
      </c>
      <c r="I19" s="78">
        <v>8</v>
      </c>
      <c r="J19" s="78">
        <v>2</v>
      </c>
      <c r="K19" s="42" t="s">
        <v>76</v>
      </c>
      <c r="L19" s="76"/>
    </row>
    <row r="20" spans="1:12">
      <c r="A20" s="39"/>
      <c r="B20" s="35">
        <v>5</v>
      </c>
      <c r="C20" s="53" t="s">
        <v>95</v>
      </c>
      <c r="D20" s="46" t="s">
        <v>96</v>
      </c>
      <c r="E20" s="54">
        <v>4</v>
      </c>
      <c r="F20" s="54">
        <v>64</v>
      </c>
      <c r="G20" s="54">
        <v>64</v>
      </c>
      <c r="H20" s="54">
        <v>0</v>
      </c>
      <c r="I20" s="86">
        <v>16</v>
      </c>
      <c r="J20" s="87" t="s">
        <v>169</v>
      </c>
      <c r="K20" s="88" t="s">
        <v>76</v>
      </c>
      <c r="L20" s="89"/>
    </row>
    <row r="21" s="23" customFormat="1" spans="1:12">
      <c r="A21" s="48"/>
      <c r="B21" s="35">
        <v>6</v>
      </c>
      <c r="C21" s="55" t="s">
        <v>91</v>
      </c>
      <c r="D21" s="47" t="s">
        <v>92</v>
      </c>
      <c r="E21" s="41">
        <v>4</v>
      </c>
      <c r="F21" s="41">
        <v>64</v>
      </c>
      <c r="G21" s="41">
        <v>32</v>
      </c>
      <c r="H21" s="41">
        <v>32</v>
      </c>
      <c r="I21" s="41">
        <v>16</v>
      </c>
      <c r="J21" s="41">
        <v>4</v>
      </c>
      <c r="K21" s="82" t="s">
        <v>69</v>
      </c>
      <c r="L21" s="90"/>
    </row>
    <row r="22" spans="1:12">
      <c r="A22" s="39"/>
      <c r="B22" s="35">
        <v>7</v>
      </c>
      <c r="C22" s="44" t="s">
        <v>116</v>
      </c>
      <c r="D22" s="47" t="s">
        <v>117</v>
      </c>
      <c r="E22" s="41">
        <v>6</v>
      </c>
      <c r="F22" s="41">
        <v>96</v>
      </c>
      <c r="G22" s="41">
        <v>48</v>
      </c>
      <c r="H22" s="41">
        <v>48</v>
      </c>
      <c r="I22" s="41">
        <v>16</v>
      </c>
      <c r="J22" s="41">
        <v>6</v>
      </c>
      <c r="K22" s="41" t="s">
        <v>76</v>
      </c>
      <c r="L22" s="89"/>
    </row>
    <row r="23" spans="1:12">
      <c r="A23" s="39"/>
      <c r="B23" s="35">
        <v>8</v>
      </c>
      <c r="C23" s="36" t="s">
        <v>118</v>
      </c>
      <c r="D23" s="41" t="s">
        <v>119</v>
      </c>
      <c r="E23" s="42">
        <v>6</v>
      </c>
      <c r="F23" s="42">
        <v>96</v>
      </c>
      <c r="G23" s="42">
        <v>48</v>
      </c>
      <c r="H23" s="42">
        <v>48</v>
      </c>
      <c r="I23" s="42">
        <v>16</v>
      </c>
      <c r="J23" s="42">
        <v>6</v>
      </c>
      <c r="K23" s="42" t="s">
        <v>76</v>
      </c>
      <c r="L23" s="91"/>
    </row>
    <row r="24" spans="1:12">
      <c r="A24" s="39"/>
      <c r="B24" s="35">
        <v>9</v>
      </c>
      <c r="C24" s="36" t="s">
        <v>172</v>
      </c>
      <c r="D24" s="41" t="s">
        <v>173</v>
      </c>
      <c r="E24" s="42">
        <v>4</v>
      </c>
      <c r="F24" s="42">
        <v>64</v>
      </c>
      <c r="G24" s="42">
        <v>32</v>
      </c>
      <c r="H24" s="42">
        <v>32</v>
      </c>
      <c r="I24" s="42">
        <v>16</v>
      </c>
      <c r="J24" s="42">
        <v>4</v>
      </c>
      <c r="K24" s="42" t="s">
        <v>76</v>
      </c>
      <c r="L24" s="91"/>
    </row>
    <row r="25" ht="15" customHeight="1" spans="1:12">
      <c r="A25" s="39"/>
      <c r="B25" s="35">
        <v>10</v>
      </c>
      <c r="C25" s="36" t="s">
        <v>106</v>
      </c>
      <c r="D25" s="41" t="s">
        <v>107</v>
      </c>
      <c r="E25" s="41">
        <v>4</v>
      </c>
      <c r="F25" s="41">
        <v>64</v>
      </c>
      <c r="G25" s="41">
        <v>48</v>
      </c>
      <c r="H25" s="41">
        <v>16</v>
      </c>
      <c r="I25" s="41">
        <v>16</v>
      </c>
      <c r="J25" s="41">
        <v>4</v>
      </c>
      <c r="K25" s="41" t="s">
        <v>69</v>
      </c>
      <c r="L25" s="91"/>
    </row>
    <row r="26" ht="18" customHeight="1" spans="1:12">
      <c r="A26" s="49"/>
      <c r="B26" s="50" t="s">
        <v>170</v>
      </c>
      <c r="C26" s="51"/>
      <c r="D26" s="52"/>
      <c r="E26" s="32">
        <f>SUM(E16:E25)</f>
        <v>34.5</v>
      </c>
      <c r="F26" s="32">
        <f>SUM(F16:F25)</f>
        <v>568</v>
      </c>
      <c r="G26" s="32">
        <f>SUM(G16:G25)</f>
        <v>344</v>
      </c>
      <c r="H26" s="32">
        <f>SUM(H16:H25)</f>
        <v>224</v>
      </c>
      <c r="I26" s="32"/>
      <c r="J26" s="32"/>
      <c r="K26" s="42"/>
      <c r="L26" s="76"/>
    </row>
    <row r="27" ht="18" customHeight="1" spans="1:12">
      <c r="A27" s="56" t="s">
        <v>174</v>
      </c>
      <c r="B27" s="42">
        <v>1</v>
      </c>
      <c r="C27" s="40" t="s">
        <v>77</v>
      </c>
      <c r="D27" s="36" t="s">
        <v>78</v>
      </c>
      <c r="E27" s="42">
        <v>0.5</v>
      </c>
      <c r="F27" s="43">
        <v>8</v>
      </c>
      <c r="G27" s="43">
        <v>8</v>
      </c>
      <c r="H27" s="43">
        <v>0</v>
      </c>
      <c r="I27" s="43">
        <v>4</v>
      </c>
      <c r="J27" s="43">
        <v>2</v>
      </c>
      <c r="K27" s="43" t="s">
        <v>76</v>
      </c>
      <c r="L27" s="76"/>
    </row>
    <row r="28" customFormat="1" ht="18" customHeight="1" spans="1:13">
      <c r="A28" s="56"/>
      <c r="B28" s="42">
        <v>2</v>
      </c>
      <c r="C28" s="36" t="s">
        <v>172</v>
      </c>
      <c r="D28" s="41" t="s">
        <v>175</v>
      </c>
      <c r="E28" s="42">
        <v>4</v>
      </c>
      <c r="F28" s="43">
        <v>64</v>
      </c>
      <c r="G28" s="43">
        <v>32</v>
      </c>
      <c r="H28" s="43">
        <v>32</v>
      </c>
      <c r="I28" s="43">
        <v>16</v>
      </c>
      <c r="J28" s="43">
        <v>4</v>
      </c>
      <c r="K28" s="43" t="s">
        <v>76</v>
      </c>
      <c r="L28" s="76"/>
      <c r="M28" s="25"/>
    </row>
    <row r="29" s="24" customFormat="1" ht="24" customHeight="1" spans="1:13">
      <c r="A29" s="56"/>
      <c r="B29" s="42">
        <v>3</v>
      </c>
      <c r="C29" s="45" t="s">
        <v>120</v>
      </c>
      <c r="D29" s="45" t="s">
        <v>121</v>
      </c>
      <c r="E29" s="41">
        <v>6</v>
      </c>
      <c r="F29" s="41">
        <v>96</v>
      </c>
      <c r="G29" s="41">
        <v>48</v>
      </c>
      <c r="H29" s="41">
        <v>48</v>
      </c>
      <c r="I29" s="41">
        <v>16</v>
      </c>
      <c r="J29" s="41">
        <v>6</v>
      </c>
      <c r="K29" s="41" t="s">
        <v>76</v>
      </c>
      <c r="L29" s="83"/>
      <c r="M29" s="92"/>
    </row>
    <row r="30" s="24" customFormat="1" ht="25" customHeight="1" spans="1:13">
      <c r="A30" s="56"/>
      <c r="B30" s="42">
        <v>4</v>
      </c>
      <c r="C30" s="36" t="s">
        <v>124</v>
      </c>
      <c r="D30" s="45" t="s">
        <v>125</v>
      </c>
      <c r="E30" s="41">
        <v>6</v>
      </c>
      <c r="F30" s="41">
        <v>96</v>
      </c>
      <c r="G30" s="41">
        <v>48</v>
      </c>
      <c r="H30" s="41">
        <v>48</v>
      </c>
      <c r="I30" s="41">
        <v>16</v>
      </c>
      <c r="J30" s="41">
        <v>6</v>
      </c>
      <c r="K30" s="41" t="s">
        <v>76</v>
      </c>
      <c r="L30" s="83"/>
      <c r="M30" s="92"/>
    </row>
    <row r="31" ht="18" customHeight="1" spans="1:13">
      <c r="A31" s="56"/>
      <c r="B31" s="42">
        <v>5</v>
      </c>
      <c r="C31" s="44" t="s">
        <v>176</v>
      </c>
      <c r="D31" s="45" t="s">
        <v>136</v>
      </c>
      <c r="E31" s="57">
        <v>6</v>
      </c>
      <c r="F31" s="57">
        <v>96</v>
      </c>
      <c r="G31" s="57">
        <v>48</v>
      </c>
      <c r="H31" s="57">
        <v>48</v>
      </c>
      <c r="I31" s="57">
        <v>16</v>
      </c>
      <c r="J31" s="57">
        <v>6</v>
      </c>
      <c r="K31" s="57" t="s">
        <v>76</v>
      </c>
      <c r="L31" s="93" t="s">
        <v>177</v>
      </c>
      <c r="M31" s="74"/>
    </row>
    <row r="32" customFormat="1" ht="18" customHeight="1" spans="1:13">
      <c r="A32" s="56"/>
      <c r="B32" s="42">
        <v>6</v>
      </c>
      <c r="C32" s="44" t="s">
        <v>133</v>
      </c>
      <c r="D32" s="41" t="s">
        <v>138</v>
      </c>
      <c r="E32" s="58"/>
      <c r="F32" s="58"/>
      <c r="G32" s="58"/>
      <c r="H32" s="58"/>
      <c r="I32" s="58"/>
      <c r="J32" s="58"/>
      <c r="K32" s="58"/>
      <c r="L32" s="94"/>
      <c r="M32" s="95"/>
    </row>
    <row r="33" s="23" customFormat="1" ht="26" customHeight="1" spans="1:13">
      <c r="A33" s="56"/>
      <c r="B33" s="42">
        <v>7</v>
      </c>
      <c r="C33" s="59" t="s">
        <v>139</v>
      </c>
      <c r="D33" s="41" t="s">
        <v>140</v>
      </c>
      <c r="E33" s="57">
        <v>6</v>
      </c>
      <c r="F33" s="57">
        <v>96</v>
      </c>
      <c r="G33" s="57">
        <v>48</v>
      </c>
      <c r="H33" s="57">
        <v>48</v>
      </c>
      <c r="I33" s="57">
        <v>16</v>
      </c>
      <c r="J33" s="57">
        <v>6</v>
      </c>
      <c r="K33" s="57" t="s">
        <v>76</v>
      </c>
      <c r="L33" s="93" t="s">
        <v>177</v>
      </c>
      <c r="M33" s="96"/>
    </row>
    <row r="34" s="23" customFormat="1" ht="18" customHeight="1" spans="1:13">
      <c r="A34" s="56"/>
      <c r="B34" s="42">
        <v>8</v>
      </c>
      <c r="C34" s="44" t="s">
        <v>141</v>
      </c>
      <c r="D34" s="41" t="s">
        <v>178</v>
      </c>
      <c r="E34" s="58"/>
      <c r="F34" s="58"/>
      <c r="G34" s="58"/>
      <c r="H34" s="58"/>
      <c r="I34" s="58"/>
      <c r="J34" s="58"/>
      <c r="K34" s="58"/>
      <c r="L34" s="94"/>
      <c r="M34" s="96"/>
    </row>
    <row r="35" ht="18" customHeight="1" spans="1:14">
      <c r="A35" s="60"/>
      <c r="B35" s="50" t="s">
        <v>170</v>
      </c>
      <c r="C35" s="51"/>
      <c r="D35" s="52"/>
      <c r="E35" s="32">
        <f>SUM(E27:E34)</f>
        <v>28.5</v>
      </c>
      <c r="F35" s="32">
        <f>SUM(F27:F34)</f>
        <v>456</v>
      </c>
      <c r="G35" s="32">
        <f>SUM(G27:G34)</f>
        <v>232</v>
      </c>
      <c r="H35" s="32">
        <f>SUM(H27:H34)</f>
        <v>224</v>
      </c>
      <c r="I35" s="32"/>
      <c r="J35" s="32"/>
      <c r="K35" s="32"/>
      <c r="L35" s="76"/>
      <c r="N35"/>
    </row>
    <row r="36" s="24" customFormat="1" ht="18" customHeight="1" spans="1:14">
      <c r="A36" s="56" t="s">
        <v>179</v>
      </c>
      <c r="B36" s="35">
        <v>1</v>
      </c>
      <c r="C36" s="36" t="s">
        <v>122</v>
      </c>
      <c r="D36" s="45" t="s">
        <v>123</v>
      </c>
      <c r="E36" s="41">
        <v>6</v>
      </c>
      <c r="F36" s="41">
        <v>96</v>
      </c>
      <c r="G36" s="41">
        <v>0</v>
      </c>
      <c r="H36" s="41">
        <v>96</v>
      </c>
      <c r="I36" s="41">
        <v>16</v>
      </c>
      <c r="J36" s="41">
        <v>6</v>
      </c>
      <c r="K36" s="41" t="s">
        <v>76</v>
      </c>
      <c r="L36" s="83"/>
      <c r="N36" s="23"/>
    </row>
    <row r="37" ht="18" customHeight="1" spans="1:14">
      <c r="A37" s="39"/>
      <c r="B37" s="35">
        <v>2</v>
      </c>
      <c r="C37" s="61" t="s">
        <v>126</v>
      </c>
      <c r="D37" s="45" t="s">
        <v>127</v>
      </c>
      <c r="E37" s="42">
        <v>6</v>
      </c>
      <c r="F37" s="42">
        <v>96</v>
      </c>
      <c r="G37" s="42">
        <v>48</v>
      </c>
      <c r="H37" s="42">
        <v>48</v>
      </c>
      <c r="I37" s="42">
        <v>16</v>
      </c>
      <c r="J37" s="42">
        <v>6</v>
      </c>
      <c r="K37" s="42" t="s">
        <v>76</v>
      </c>
      <c r="L37" s="76"/>
      <c r="N37" s="23"/>
    </row>
    <row r="38" s="24" customFormat="1" ht="18" customHeight="1" spans="1:14">
      <c r="A38" s="56"/>
      <c r="B38" s="35">
        <v>3</v>
      </c>
      <c r="C38" s="44" t="s">
        <v>128</v>
      </c>
      <c r="D38" s="45" t="s">
        <v>129</v>
      </c>
      <c r="E38" s="41">
        <v>6</v>
      </c>
      <c r="F38" s="41">
        <v>96</v>
      </c>
      <c r="G38" s="41">
        <v>48</v>
      </c>
      <c r="H38" s="41">
        <v>48</v>
      </c>
      <c r="I38" s="41">
        <v>16</v>
      </c>
      <c r="J38" s="41">
        <v>6</v>
      </c>
      <c r="K38" s="41" t="s">
        <v>76</v>
      </c>
      <c r="L38" s="83"/>
      <c r="N38" s="25"/>
    </row>
    <row r="39" s="24" customFormat="1" ht="18" customHeight="1" spans="1:12">
      <c r="A39" s="56"/>
      <c r="B39" s="35">
        <v>4</v>
      </c>
      <c r="C39" s="44" t="s">
        <v>135</v>
      </c>
      <c r="D39" s="41" t="s">
        <v>132</v>
      </c>
      <c r="E39" s="57">
        <v>6</v>
      </c>
      <c r="F39" s="57">
        <v>96</v>
      </c>
      <c r="G39" s="57">
        <v>48</v>
      </c>
      <c r="H39" s="57">
        <v>48</v>
      </c>
      <c r="I39" s="57">
        <v>16</v>
      </c>
      <c r="J39" s="57">
        <v>6</v>
      </c>
      <c r="K39" s="97" t="s">
        <v>76</v>
      </c>
      <c r="L39" s="93" t="s">
        <v>177</v>
      </c>
    </row>
    <row r="40" spans="1:14">
      <c r="A40" s="39"/>
      <c r="B40" s="35">
        <v>5</v>
      </c>
      <c r="C40" s="59" t="s">
        <v>137</v>
      </c>
      <c r="D40" s="45" t="s">
        <v>134</v>
      </c>
      <c r="E40" s="58"/>
      <c r="F40" s="58"/>
      <c r="G40" s="58"/>
      <c r="H40" s="58"/>
      <c r="I40" s="58"/>
      <c r="J40" s="58"/>
      <c r="K40" s="98"/>
      <c r="L40" s="94"/>
      <c r="N40"/>
    </row>
    <row r="41" customFormat="1" ht="15" customHeight="1" spans="1:14">
      <c r="A41" s="39"/>
      <c r="B41" s="35">
        <v>6</v>
      </c>
      <c r="C41" s="62" t="s">
        <v>93</v>
      </c>
      <c r="D41" s="45" t="s">
        <v>94</v>
      </c>
      <c r="E41" s="41">
        <v>4</v>
      </c>
      <c r="F41" s="41">
        <v>64</v>
      </c>
      <c r="G41" s="41">
        <v>64</v>
      </c>
      <c r="H41" s="41">
        <v>0</v>
      </c>
      <c r="I41" s="41">
        <v>16</v>
      </c>
      <c r="J41" s="41">
        <v>4</v>
      </c>
      <c r="K41" s="41" t="s">
        <v>69</v>
      </c>
      <c r="L41" s="99"/>
      <c r="N41" s="23"/>
    </row>
    <row r="42" s="23" customFormat="1" ht="18" customHeight="1" spans="1:12">
      <c r="A42" s="48"/>
      <c r="B42" s="63">
        <v>7</v>
      </c>
      <c r="C42" s="35" t="s">
        <v>143</v>
      </c>
      <c r="D42" s="45" t="s">
        <v>144</v>
      </c>
      <c r="E42" s="64">
        <v>6</v>
      </c>
      <c r="F42" s="64">
        <v>96</v>
      </c>
      <c r="G42" s="64">
        <v>48</v>
      </c>
      <c r="H42" s="64">
        <v>48</v>
      </c>
      <c r="I42" s="100">
        <v>16</v>
      </c>
      <c r="J42" s="57">
        <v>6</v>
      </c>
      <c r="K42" s="57" t="s">
        <v>76</v>
      </c>
      <c r="L42" s="93" t="s">
        <v>177</v>
      </c>
    </row>
    <row r="43" s="23" customFormat="1" ht="18" customHeight="1" spans="1:14">
      <c r="A43" s="48"/>
      <c r="B43" s="65"/>
      <c r="C43" s="66" t="s">
        <v>145</v>
      </c>
      <c r="D43" s="64" t="s">
        <v>146</v>
      </c>
      <c r="E43" s="67"/>
      <c r="F43" s="67"/>
      <c r="G43" s="67"/>
      <c r="H43" s="67"/>
      <c r="I43" s="101"/>
      <c r="J43" s="58"/>
      <c r="K43" s="58"/>
      <c r="L43" s="94"/>
      <c r="N43" s="25"/>
    </row>
    <row r="44" ht="18" customHeight="1" spans="1:14">
      <c r="A44" s="49"/>
      <c r="B44" s="50" t="s">
        <v>170</v>
      </c>
      <c r="C44" s="51"/>
      <c r="D44" s="52"/>
      <c r="E44" s="32">
        <f>SUM(E36:E43)</f>
        <v>34</v>
      </c>
      <c r="F44" s="32">
        <f>SUM(F36:F43)</f>
        <v>544</v>
      </c>
      <c r="G44" s="32">
        <f>SUM(G36:G43)</f>
        <v>256</v>
      </c>
      <c r="H44" s="32">
        <f>SUM(H36:H43)</f>
        <v>288</v>
      </c>
      <c r="I44" s="32"/>
      <c r="J44" s="32"/>
      <c r="K44" s="32"/>
      <c r="L44" s="76"/>
      <c r="N44" s="24"/>
    </row>
    <row r="45" ht="24.95" customHeight="1" spans="1:12">
      <c r="A45" s="34" t="s">
        <v>180</v>
      </c>
      <c r="B45" s="35">
        <v>1</v>
      </c>
      <c r="C45" s="44" t="s">
        <v>149</v>
      </c>
      <c r="D45" s="41" t="s">
        <v>20</v>
      </c>
      <c r="E45" s="42">
        <v>15</v>
      </c>
      <c r="F45" s="42">
        <v>240</v>
      </c>
      <c r="G45" s="42">
        <v>0</v>
      </c>
      <c r="H45" s="42">
        <v>240</v>
      </c>
      <c r="I45" s="42">
        <v>10</v>
      </c>
      <c r="J45" s="42">
        <v>24</v>
      </c>
      <c r="K45" s="42" t="s">
        <v>76</v>
      </c>
      <c r="L45" s="76"/>
    </row>
    <row r="46" ht="27" customHeight="1" spans="1:12">
      <c r="A46" s="49"/>
      <c r="B46" s="50" t="s">
        <v>170</v>
      </c>
      <c r="C46" s="51"/>
      <c r="D46" s="52"/>
      <c r="E46" s="32">
        <f>SUM(E45:E45)</f>
        <v>15</v>
      </c>
      <c r="F46" s="32">
        <f>SUM(F45:F45)</f>
        <v>240</v>
      </c>
      <c r="G46" s="32">
        <f>SUM(G45:G45)</f>
        <v>0</v>
      </c>
      <c r="H46" s="32">
        <f>SUM(H45:H45)</f>
        <v>240</v>
      </c>
      <c r="I46" s="32"/>
      <c r="J46" s="32"/>
      <c r="K46" s="32"/>
      <c r="L46" s="76"/>
    </row>
    <row r="47" ht="18" customHeight="1" spans="1:12">
      <c r="A47" s="34" t="s">
        <v>181</v>
      </c>
      <c r="B47" s="35">
        <v>1</v>
      </c>
      <c r="C47" s="44" t="s">
        <v>149</v>
      </c>
      <c r="D47" s="41" t="s">
        <v>20</v>
      </c>
      <c r="E47" s="42">
        <v>15</v>
      </c>
      <c r="F47" s="42">
        <v>240</v>
      </c>
      <c r="G47" s="42">
        <v>0</v>
      </c>
      <c r="H47" s="42">
        <v>240</v>
      </c>
      <c r="I47" s="42">
        <v>10</v>
      </c>
      <c r="J47" s="42">
        <v>24</v>
      </c>
      <c r="K47" s="42" t="s">
        <v>76</v>
      </c>
      <c r="L47" s="76"/>
    </row>
    <row r="48" ht="23.1" customHeight="1" spans="1:12">
      <c r="A48" s="39"/>
      <c r="B48" s="35">
        <v>2</v>
      </c>
      <c r="C48" s="44" t="s">
        <v>151</v>
      </c>
      <c r="D48" s="68" t="s">
        <v>152</v>
      </c>
      <c r="E48" s="42">
        <v>2</v>
      </c>
      <c r="F48" s="42">
        <v>32</v>
      </c>
      <c r="G48" s="42">
        <v>0</v>
      </c>
      <c r="H48" s="42">
        <v>32</v>
      </c>
      <c r="I48" s="42">
        <v>2</v>
      </c>
      <c r="J48" s="42">
        <v>32</v>
      </c>
      <c r="K48" s="42" t="s">
        <v>76</v>
      </c>
      <c r="L48" s="76"/>
    </row>
    <row r="49" ht="18" customHeight="1" spans="1:12">
      <c r="A49" s="49"/>
      <c r="B49" s="69" t="s">
        <v>170</v>
      </c>
      <c r="C49" s="70"/>
      <c r="D49" s="71"/>
      <c r="E49" s="32">
        <f>SUM(E47:E48)</f>
        <v>17</v>
      </c>
      <c r="F49" s="32">
        <f>SUM(F47:F48)</f>
        <v>272</v>
      </c>
      <c r="G49" s="32">
        <f>SUM(G47:G48)</f>
        <v>0</v>
      </c>
      <c r="H49" s="32">
        <f>SUM(H47:H48)</f>
        <v>272</v>
      </c>
      <c r="I49" s="32"/>
      <c r="J49" s="32"/>
      <c r="K49" s="32"/>
      <c r="L49" s="76"/>
    </row>
    <row r="50" ht="30" customHeight="1" spans="1:12">
      <c r="A50" s="72" t="s">
        <v>156</v>
      </c>
      <c r="B50" s="73"/>
      <c r="C50" s="73"/>
      <c r="D50" s="73"/>
      <c r="E50" s="73">
        <f>E15+E26+E35+E44+E46+E49</f>
        <v>157</v>
      </c>
      <c r="F50" s="73">
        <f>F15+F26+F35+F44+F46+F49</f>
        <v>2540</v>
      </c>
      <c r="G50" s="73">
        <f>G15+G26+G35+G44+G46+G49</f>
        <v>1066</v>
      </c>
      <c r="H50" s="73">
        <f>H15+H26+H35+H44+H46+H49</f>
        <v>1484</v>
      </c>
      <c r="I50" s="73"/>
      <c r="J50" s="73"/>
      <c r="K50" s="102"/>
      <c r="L50" s="103" t="s">
        <v>182</v>
      </c>
    </row>
    <row r="52" spans="5:8">
      <c r="E52" s="74"/>
      <c r="F52" s="74"/>
      <c r="G52" s="74"/>
      <c r="H52" s="74"/>
    </row>
  </sheetData>
  <mergeCells count="58">
    <mergeCell ref="A1:L1"/>
    <mergeCell ref="A2:L2"/>
    <mergeCell ref="F3:H3"/>
    <mergeCell ref="B15:D15"/>
    <mergeCell ref="B26:D26"/>
    <mergeCell ref="B35:D35"/>
    <mergeCell ref="B44:D44"/>
    <mergeCell ref="B46:D46"/>
    <mergeCell ref="B49:D49"/>
    <mergeCell ref="A50:D50"/>
    <mergeCell ref="A3:A4"/>
    <mergeCell ref="A5:A15"/>
    <mergeCell ref="A16:A26"/>
    <mergeCell ref="A27:A35"/>
    <mergeCell ref="A36:A44"/>
    <mergeCell ref="A45:A46"/>
    <mergeCell ref="A47:A49"/>
    <mergeCell ref="B3:B4"/>
    <mergeCell ref="B42:B43"/>
    <mergeCell ref="C3:C4"/>
    <mergeCell ref="D3:D4"/>
    <mergeCell ref="E3:E4"/>
    <mergeCell ref="E31:E32"/>
    <mergeCell ref="E33:E34"/>
    <mergeCell ref="E39:E40"/>
    <mergeCell ref="E42:E43"/>
    <mergeCell ref="F31:F32"/>
    <mergeCell ref="F33:F34"/>
    <mergeCell ref="F39:F40"/>
    <mergeCell ref="F42:F43"/>
    <mergeCell ref="G31:G32"/>
    <mergeCell ref="G33:G34"/>
    <mergeCell ref="G39:G40"/>
    <mergeCell ref="G42:G43"/>
    <mergeCell ref="H31:H32"/>
    <mergeCell ref="H33:H34"/>
    <mergeCell ref="H39:H40"/>
    <mergeCell ref="H42:H43"/>
    <mergeCell ref="I3:I4"/>
    <mergeCell ref="I31:I32"/>
    <mergeCell ref="I33:I34"/>
    <mergeCell ref="I39:I40"/>
    <mergeCell ref="I42:I43"/>
    <mergeCell ref="J3:J4"/>
    <mergeCell ref="J31:J32"/>
    <mergeCell ref="J33:J34"/>
    <mergeCell ref="J39:J40"/>
    <mergeCell ref="J42:J43"/>
    <mergeCell ref="K3:K4"/>
    <mergeCell ref="K31:K32"/>
    <mergeCell ref="K33:K34"/>
    <mergeCell ref="K39:K40"/>
    <mergeCell ref="K42:K43"/>
    <mergeCell ref="L3:L4"/>
    <mergeCell ref="L31:L32"/>
    <mergeCell ref="L33:L34"/>
    <mergeCell ref="L39:L40"/>
    <mergeCell ref="L42:L4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H4" sqref="H4"/>
    </sheetView>
  </sheetViews>
  <sheetFormatPr defaultColWidth="9" defaultRowHeight="13.5" outlineLevelRow="7" outlineLevelCol="6"/>
  <cols>
    <col min="1" max="1" width="6.13333333333333" customWidth="1"/>
    <col min="2" max="2" width="20.8833333333333" customWidth="1"/>
    <col min="3" max="3" width="21.1333333333333" customWidth="1"/>
    <col min="4" max="4" width="7.13333333333333" customWidth="1"/>
    <col min="5" max="5" width="8.38333333333333" customWidth="1"/>
    <col min="6" max="6" width="15.5" customWidth="1"/>
    <col min="7" max="7" width="47.6333333333333" customWidth="1"/>
  </cols>
  <sheetData>
    <row r="1" ht="14.25" spans="1:6">
      <c r="A1" s="1" t="s">
        <v>183</v>
      </c>
      <c r="B1" s="1"/>
      <c r="C1" s="1"/>
      <c r="D1" s="1"/>
      <c r="E1" s="1"/>
      <c r="F1" s="1"/>
    </row>
    <row r="2" ht="27" customHeight="1" spans="1:7">
      <c r="A2" s="2" t="s">
        <v>184</v>
      </c>
      <c r="B2" s="2"/>
      <c r="C2" s="2"/>
      <c r="D2" s="2"/>
      <c r="E2" s="2"/>
      <c r="F2" s="2"/>
      <c r="G2" s="2"/>
    </row>
    <row r="3" ht="22" customHeight="1" spans="1:7">
      <c r="A3" s="3" t="s">
        <v>58</v>
      </c>
      <c r="B3" s="4" t="s">
        <v>185</v>
      </c>
      <c r="C3" s="4" t="s">
        <v>186</v>
      </c>
      <c r="D3" s="4" t="s">
        <v>187</v>
      </c>
      <c r="E3" s="4" t="s">
        <v>188</v>
      </c>
      <c r="F3" s="4" t="s">
        <v>189</v>
      </c>
      <c r="G3" s="5" t="s">
        <v>190</v>
      </c>
    </row>
    <row r="4" ht="158" customHeight="1" spans="1:7">
      <c r="A4" s="6">
        <v>1</v>
      </c>
      <c r="B4" s="7" t="s">
        <v>191</v>
      </c>
      <c r="C4" s="8" t="s">
        <v>192</v>
      </c>
      <c r="D4" s="9">
        <v>3</v>
      </c>
      <c r="E4" s="10">
        <v>2</v>
      </c>
      <c r="F4" s="11" t="s">
        <v>193</v>
      </c>
      <c r="G4" s="12" t="s">
        <v>194</v>
      </c>
    </row>
    <row r="5" ht="231" customHeight="1" spans="1:7">
      <c r="A5" s="11">
        <v>2</v>
      </c>
      <c r="B5" s="7" t="s">
        <v>195</v>
      </c>
      <c r="C5" s="13" t="s">
        <v>196</v>
      </c>
      <c r="D5" s="9">
        <v>3</v>
      </c>
      <c r="E5" s="9">
        <v>3</v>
      </c>
      <c r="F5" s="11" t="s">
        <v>197</v>
      </c>
      <c r="G5" s="14" t="s">
        <v>198</v>
      </c>
    </row>
    <row r="6" ht="241" customHeight="1" spans="1:7">
      <c r="A6" s="6">
        <v>3</v>
      </c>
      <c r="B6" s="7" t="s">
        <v>199</v>
      </c>
      <c r="C6" s="15" t="s">
        <v>200</v>
      </c>
      <c r="D6" s="9">
        <v>3</v>
      </c>
      <c r="E6" s="9">
        <v>4</v>
      </c>
      <c r="F6" s="11" t="s">
        <v>201</v>
      </c>
      <c r="G6" s="12" t="s">
        <v>202</v>
      </c>
    </row>
    <row r="7" ht="21" customHeight="1" spans="1:7">
      <c r="A7" s="16">
        <v>4</v>
      </c>
      <c r="B7" s="17" t="s">
        <v>20</v>
      </c>
      <c r="C7" s="17" t="s">
        <v>203</v>
      </c>
      <c r="D7" s="17">
        <v>30</v>
      </c>
      <c r="E7" s="17" t="s">
        <v>204</v>
      </c>
      <c r="F7" s="18" t="s">
        <v>205</v>
      </c>
      <c r="G7" s="19" t="s">
        <v>203</v>
      </c>
    </row>
    <row r="8" ht="21.95" customHeight="1" spans="1:7">
      <c r="A8" s="20">
        <v>5</v>
      </c>
      <c r="B8" s="21" t="s">
        <v>152</v>
      </c>
      <c r="C8" s="21" t="s">
        <v>203</v>
      </c>
      <c r="D8" s="21">
        <v>2</v>
      </c>
      <c r="E8" s="21">
        <v>6</v>
      </c>
      <c r="F8" s="22" t="s">
        <v>205</v>
      </c>
      <c r="G8" s="19" t="s">
        <v>203</v>
      </c>
    </row>
  </sheetData>
  <mergeCells count="2">
    <mergeCell ref="A1:F1"/>
    <mergeCell ref="A2:G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附表1课程结构比例</vt:lpstr>
      <vt:lpstr>附表2素质教育计划</vt:lpstr>
      <vt:lpstr>附表3课程设置与教学进程计划</vt:lpstr>
      <vt:lpstr>附表4各学期教学进程</vt:lpstr>
      <vt:lpstr>附表5集中性实践教学周计划表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liyongmin</dc:creator>
  <cp:lastModifiedBy>Dormant</cp:lastModifiedBy>
  <dcterms:created xsi:type="dcterms:W3CDTF">2016-03-18T08:03:00Z</dcterms:created>
  <cp:lastPrinted>2017-06-09T01:15:00Z</cp:lastPrinted>
  <dcterms:modified xsi:type="dcterms:W3CDTF">2021-05-12T04:23:47Z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4654DEBD49E948A295AA008E8C9076BC</vt:lpwstr>
  </property>
</Properties>
</file>